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codeName="ThisWorkbook" defaultThemeVersion="202300"/>
  <mc:AlternateContent xmlns:mc="http://schemas.openxmlformats.org/markup-compatibility/2006">
    <mc:Choice Requires="x15">
      <x15ac:absPath xmlns:x15ac="http://schemas.microsoft.com/office/spreadsheetml/2010/11/ac" url="/Users/tatianalurie/Documents/WellSky Report Info/Hugo/"/>
    </mc:Choice>
  </mc:AlternateContent>
  <xr:revisionPtr revIDLastSave="0" documentId="13_ncr:1_{69FC403C-F6E8-194B-9157-9CA2227C411E}" xr6:coauthVersionLast="47" xr6:coauthVersionMax="47" xr10:uidLastSave="{00000000-0000-0000-0000-000000000000}"/>
  <bookViews>
    <workbookView xWindow="28800" yWindow="500" windowWidth="38400" windowHeight="20000" xr2:uid="{2E561B74-8C7C-1C4B-AB66-8FC2A061CFD0}"/>
  </bookViews>
  <sheets>
    <sheet name="How to use Hugo" sheetId="22" r:id="rId1"/>
    <sheet name="CC - CE Only" sheetId="20" r:id="rId2"/>
    <sheet name="CC - No CE Enrollment" sheetId="3" r:id="rId3"/>
    <sheet name="CC - PH Enrollment" sheetId="4" r:id="rId4"/>
    <sheet name="NHICEOpen - Last Exit to Housed" sheetId="8" r:id="rId5"/>
    <sheet name="NHICEOp - Last Exit to Inactive" sheetId="9" r:id="rId6"/>
    <sheet name="NHICEOpen - Last Exit InstDeath" sheetId="10" r:id="rId7"/>
    <sheet name="NHICEOpen - No HoH DOB Missing" sheetId="12" r:id="rId8"/>
    <sheet name="NHICEExit - InstitutionDeath" sheetId="13" r:id="rId9"/>
    <sheet name="NHICEExit - PrTr No CorrEnrol" sheetId="14" r:id="rId10"/>
  </sheets>
  <definedNames>
    <definedName name="_xlnm._FilterDatabase" localSheetId="1" hidden="1">'CC - CE Only'!$B$9:$H$1554</definedName>
    <definedName name="_xlnm._FilterDatabase" localSheetId="2" hidden="1">'CC - No CE Enrollment'!$A$9:$I$9</definedName>
    <definedName name="_xlnm._FilterDatabase" localSheetId="3" hidden="1">'CC - PH Enrollment'!$A$9:$I$78</definedName>
    <definedName name="_xlnm._FilterDatabase" localSheetId="8" hidden="1">'NHICEExit - InstitutionDeath'!$A$9:$I$9</definedName>
    <definedName name="_xlnm._FilterDatabase" localSheetId="9" hidden="1">'NHICEExit - PrTr No CorrEnrol'!$A$10:$J$10</definedName>
    <definedName name="_xlnm._FilterDatabase" localSheetId="5" hidden="1">'NHICEOp - Last Exit to Inactive'!$A$9:$K$9</definedName>
    <definedName name="_xlnm._FilterDatabase" localSheetId="6" hidden="1">'NHICEOpen - Last Exit InstDeath'!$A$9:$K$9</definedName>
    <definedName name="_xlnm._FilterDatabase" localSheetId="4" hidden="1">'NHICEOpen - Last Exit to Housed'!$A$9:$K$9</definedName>
    <definedName name="_xlnm._FilterDatabase" localSheetId="7" hidden="1">'NHICEOpen - No HoH DOB Missing'!$A$9:$K$9</definedName>
    <definedName name="Z_5F15BCCA_F557_4C09_A2C3_0B30CAF395EC_.wvu.FilterData" localSheetId="2" hidden="1">'CC - No CE Enrollment'!$B$4:$F$491</definedName>
    <definedName name="Z_5F15BCCA_F557_4C09_A2C3_0B30CAF395EC_.wvu.FilterData" localSheetId="3" hidden="1">'CC - PH Enrollment'!$B$4:$F$491</definedName>
    <definedName name="Z_5F15BCCA_F557_4C09_A2C3_0B30CAF395EC_.wvu.FilterData" localSheetId="8" hidden="1">'NHICEExit - InstitutionDeath'!$B$9:$F$498</definedName>
    <definedName name="Z_5F15BCCA_F557_4C09_A2C3_0B30CAF395EC_.wvu.FilterData" localSheetId="9" hidden="1">'NHICEExit - PrTr No CorrEnrol'!$B$10:$F$499</definedName>
    <definedName name="Z_5F15BCCA_F557_4C09_A2C3_0B30CAF395EC_.wvu.FilterData" localSheetId="5" hidden="1">'NHICEOp - Last Exit to Inactive'!$B$8:$F$499</definedName>
    <definedName name="Z_5F15BCCA_F557_4C09_A2C3_0B30CAF395EC_.wvu.FilterData" localSheetId="6" hidden="1">'NHICEOpen - Last Exit InstDeath'!$B$9:$F$499</definedName>
    <definedName name="Z_5F15BCCA_F557_4C09_A2C3_0B30CAF395EC_.wvu.FilterData" localSheetId="4" hidden="1">'NHICEOpen - Last Exit to Housed'!$B$8:$F$497</definedName>
    <definedName name="Z_5F15BCCA_F557_4C09_A2C3_0B30CAF395EC_.wvu.FilterData" localSheetId="7" hidden="1">'NHICEOpen - No HoH DOB Missing'!$B$9:$F$499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20" l="1" a="1"/>
  <c r="E6" i="3" a="1"/>
  <c r="E6" i="13" a="1"/>
  <c r="G7" i="14" a="1"/>
  <c r="E6" i="9" a="1"/>
  <c r="E6" i="10" a="1"/>
  <c r="E6" i="8" a="1"/>
  <c r="E6" i="4" a="1"/>
  <c r="E6" i="12" a="1"/>
  <c r="E6" i="12" l="1"/>
  <c r="E6" i="4"/>
  <c r="E6" i="8"/>
  <c r="E6" i="10"/>
  <c r="E6" i="9"/>
  <c r="G7" i="14"/>
  <c r="E6" i="13"/>
  <c r="E6" i="3"/>
  <c r="E6" i="20"/>
  <c r="B9" i="8" a="1"/>
  <c r="B9" i="12" a="1"/>
  <c r="B9" i="20" a="1"/>
  <c r="B9" i="10" a="1"/>
  <c r="B9" i="9" a="1"/>
  <c r="B10" i="14" a="1"/>
  <c r="B9" i="3" a="1"/>
  <c r="B9" i="4" a="1"/>
  <c r="B9" i="13" a="1"/>
  <c r="B9" i="8" l="1"/>
  <c r="B9" i="13"/>
  <c r="B9" i="4"/>
  <c r="B9" i="3"/>
  <c r="B10" i="14"/>
  <c r="B9" i="9"/>
  <c r="B9" i="10"/>
  <c r="B9" i="20"/>
  <c r="B9" i="12"/>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<sst xmlns="http://schemas.openxmlformats.org/spreadsheetml/2006/main" count="155" uniqueCount="71">
  <si>
    <t>Case Conferencing report</t>
  </si>
  <si>
    <t>Sheet Name</t>
  </si>
  <si>
    <t>Active Client Details</t>
  </si>
  <si>
    <t>A</t>
  </si>
  <si>
    <t>BQ</t>
  </si>
  <si>
    <t>Last Column</t>
  </si>
  <si>
    <t>BU</t>
  </si>
  <si>
    <t>Last Row (autopopulated)</t>
  </si>
  <si>
    <t>First Row</t>
  </si>
  <si>
    <t>Client is enrolled in CE Only</t>
  </si>
  <si>
    <t>Notes/Details</t>
  </si>
  <si>
    <t>Client has no CE Enrollment</t>
  </si>
  <si>
    <t>Open Enrollment Details</t>
  </si>
  <si>
    <t>W</t>
  </si>
  <si>
    <t>AR</t>
  </si>
  <si>
    <t>AY</t>
  </si>
  <si>
    <t>AO</t>
  </si>
  <si>
    <t>Open clients whose last exit was to a Housed destination</t>
  </si>
  <si>
    <t>Open clients whose last exit was to an Inactive destination</t>
  </si>
  <si>
    <t>Open clients whose last exit was to an Institution or Death</t>
  </si>
  <si>
    <t>New Exit Details</t>
  </si>
  <si>
    <t>AQ</t>
  </si>
  <si>
    <t>AW</t>
  </si>
  <si>
    <t>Last Row (auto populated)</t>
  </si>
  <si>
    <t>Notes</t>
  </si>
  <si>
    <t>Client Uid Column</t>
  </si>
  <si>
    <t>Open clients whose Head of Household may have been exited</t>
  </si>
  <si>
    <t>Clients whose last exit destination was to an institution or deceased</t>
  </si>
  <si>
    <t>Newly Housed and Inactive Clients Exiting report</t>
  </si>
  <si>
    <t>Clients whose last exit was to a Homeless Destination, but they have no Open Enrollment</t>
  </si>
  <si>
    <r>
      <t xml:space="preserve">The individuals on this list are open in Coordinated Entry, but do not have any other open program enrollments. 
Add a filter to the header row to narrow by BFZ Household Type and/or subpopulation status. 
Client UIDs in </t>
    </r>
    <r>
      <rPr>
        <sz val="12"/>
        <color rgb="FFFF0000"/>
        <rFont val="Arial"/>
        <family val="2"/>
      </rPr>
      <t>red text</t>
    </r>
    <r>
      <rPr>
        <sz val="12"/>
        <color rgb="FF000000"/>
        <rFont val="Arial"/>
        <family val="2"/>
      </rPr>
      <t xml:space="preserve"> indicate duplicates. 
</t>
    </r>
    <r>
      <rPr>
        <b/>
        <sz val="12"/>
        <color rgb="FF000000"/>
        <rFont val="Arial"/>
        <family val="2"/>
      </rPr>
      <t>HOW TO ADDRESS THESE CASES IN DATA CLEAN UP:</t>
    </r>
    <r>
      <rPr>
        <sz val="12"/>
        <color rgb="FF000000"/>
        <rFont val="Arial"/>
        <family val="2"/>
      </rPr>
      <t xml:space="preserve">
- Depending on local protocols, these individuals may need to have an enrollment opened in another project. 
- Use the notes section below to track your data clean-up.</t>
    </r>
  </si>
  <si>
    <r>
      <t xml:space="preserve">The people on this list may have become inactive recently but they still have an open enrollment, which will keep them on the Active list. These enrollments may not be an error, so there may be no data clean up necessary, but they should be reviewed in case any of their enrollments were left open inadvertently. 
Add a filter to the header row to narrow by BFZ Household Type and/or subpopulation status. 
Client UIDs in </t>
    </r>
    <r>
      <rPr>
        <sz val="12"/>
        <color rgb="FFFF0000"/>
        <rFont val="Arial"/>
        <family val="2"/>
      </rPr>
      <t>red text</t>
    </r>
    <r>
      <rPr>
        <sz val="12"/>
        <color rgb="FF333333"/>
        <rFont val="Arial"/>
        <family val="2"/>
      </rPr>
      <t xml:space="preserve"> indicate duplicates. 
</t>
    </r>
    <r>
      <rPr>
        <b/>
        <sz val="12"/>
        <color rgb="FF333333"/>
        <rFont val="Arial"/>
        <family val="2"/>
      </rPr>
      <t xml:space="preserve">HOW TO ADDRESS THESE CASES:
</t>
    </r>
    <r>
      <rPr>
        <sz val="12"/>
        <color rgb="FF333333"/>
        <rFont val="Arial"/>
        <family val="2"/>
      </rPr>
      <t>- Review each record to identify if the individual recently become inactive and close their open enrollments if necessary, (make sure to back date to the correct date).
- Use the notes section below to track your data clean-up.</t>
    </r>
  </si>
  <si>
    <r>
      <t xml:space="preserve">The people on this list may have recently entered an institution or passed away while experiencing homelessness. If they show up on this list, it means that they also still have an open enrollment, which will keep them on the Active list. 
Add a filter to the header row to narrow by BFZ Household Type and/or subpopulation status. 
Client UIDs in </t>
    </r>
    <r>
      <rPr>
        <sz val="12"/>
        <color rgb="FFFF0000"/>
        <rFont val="Arial"/>
        <family val="2"/>
      </rPr>
      <t>red text</t>
    </r>
    <r>
      <rPr>
        <sz val="12"/>
        <color rgb="FF333333"/>
        <rFont val="Arial"/>
        <family val="2"/>
      </rPr>
      <t xml:space="preserve"> indicate duplicates. 
</t>
    </r>
    <r>
      <rPr>
        <b/>
        <sz val="12"/>
        <color rgb="FF333333"/>
        <rFont val="Arial"/>
        <family val="2"/>
      </rPr>
      <t xml:space="preserve">HOW TO ADDRESS THESE CASES:
</t>
    </r>
    <r>
      <rPr>
        <sz val="12"/>
        <color rgb="FF333333"/>
        <rFont val="Arial"/>
        <family val="2"/>
      </rPr>
      <t>- Review the Last Exit Destination column for each record to identify if the individual recently entered an institution and confirm that their open enrollment should remain open. 
- Review the Last Exit Destination column for each record to identify if the individual passed away while experiencing homelessness. If so, follow local protocols for notifying providers and ensure their remaining open enrolments are closed.
- Use the notes section below to track your data clean-up.</t>
    </r>
  </si>
  <si>
    <r>
      <t xml:space="preserve">The people on this list may have remained in an open enrollment after their Head of Household exited (i.e. the parent was exited, but the children remain enrolled). 
Add a filter to the header row to narrow by BFZ Household Type and/or subpopulation status.  
Client UIDs in </t>
    </r>
    <r>
      <rPr>
        <sz val="12"/>
        <color rgb="FFFF0000"/>
        <rFont val="Arial"/>
        <family val="2"/>
      </rPr>
      <t>red text</t>
    </r>
    <r>
      <rPr>
        <sz val="12"/>
        <rFont val="Arial"/>
        <family val="2"/>
      </rPr>
      <t xml:space="preserve"> indicate duplicates. 
</t>
    </r>
    <r>
      <rPr>
        <b/>
        <sz val="12"/>
        <rFont val="Arial"/>
        <family val="2"/>
      </rPr>
      <t xml:space="preserve">HOW TO ADDRESS THESE CASES:
</t>
    </r>
    <r>
      <rPr>
        <sz val="12"/>
        <rFont val="Arial"/>
        <family val="2"/>
      </rPr>
      <t>- Look at the Household enrollment information for each record and exit the household members to the same destination as their Head of Household, if appropriate. 
- If the individuals on this list should not be exited, a new Head of Household should be assigned to the Household.
- Use the notes section below to track your data clean-up.</t>
    </r>
  </si>
  <si>
    <r>
      <t xml:space="preserve">The people on this list may have recently entered an institution or passed away while experiencing homelessness. 
Add a filter to the header row to narrow by BFZ Household Type and/or subpopulation status. 
Client UIDs in </t>
    </r>
    <r>
      <rPr>
        <sz val="12"/>
        <color rgb="FFFF0000"/>
        <rFont val="Arial"/>
        <family val="2"/>
      </rPr>
      <t>red text</t>
    </r>
    <r>
      <rPr>
        <sz val="12"/>
        <color rgb="FF333333"/>
        <rFont val="Arial"/>
        <family val="2"/>
      </rPr>
      <t xml:space="preserve"> indicate duplicates. 
</t>
    </r>
    <r>
      <rPr>
        <b/>
        <sz val="12"/>
        <color rgb="FF333333"/>
        <rFont val="Arial"/>
        <family val="2"/>
      </rPr>
      <t xml:space="preserve">HOW TO ADDRESS THESE CASES:
</t>
    </r>
    <r>
      <rPr>
        <sz val="12"/>
        <color rgb="FF333333"/>
        <rFont val="Arial"/>
        <family val="2"/>
      </rPr>
      <t>- Review the Exit Destination column for each record to identify if the individual passed away while experiencing homelessness. If so, follow local protocols for notifying providers.
- If it supports local protocols, review the Exit Destination column for each record to identify if the individual entered an institution.
- Use the notes section below to track your data clean-up.</t>
    </r>
  </si>
  <si>
    <r>
      <t xml:space="preserve">The people on this list were recently exited from a project to a literally homeless destination, but they have no corresponding program enrollment (i.e. they may still be experiencing homelessness, but will not show up on the active list until another program enrollment is opened). 
Add a filter to the header row to narrow by BFZ Household Type and/or subpopulation status. 
Client UIDs in </t>
    </r>
    <r>
      <rPr>
        <sz val="12"/>
        <color rgb="FFFF0000"/>
        <rFont val="Arial"/>
        <family val="2"/>
      </rPr>
      <t>red text</t>
    </r>
    <r>
      <rPr>
        <sz val="12"/>
        <color rgb="FF333333"/>
        <rFont val="Arial"/>
        <family val="2"/>
      </rPr>
      <t xml:space="preserve"> indicate duplicates. 
</t>
    </r>
    <r>
      <rPr>
        <b/>
        <sz val="12"/>
        <color rgb="FF333333"/>
        <rFont val="Arial"/>
        <family val="2"/>
      </rPr>
      <t xml:space="preserve">HOW TO ADDRESS THESE CASES:
</t>
    </r>
    <r>
      <rPr>
        <sz val="12"/>
        <color rgb="FF333333"/>
        <rFont val="Arial"/>
        <family val="2"/>
      </rPr>
      <t>- Review the Last Exit Destination column for each record to identify the individual's exit destination.
- Determine if the individual should be connected to a program that serves individuals in the situation indicated by the exit destination and if a new enrollment should be opened for the individual 
- Use the notes section below to track your data clean-up.</t>
    </r>
  </si>
  <si>
    <r>
      <rPr>
        <sz val="12"/>
        <color theme="1"/>
        <rFont val="Arial"/>
        <family val="2"/>
      </rPr>
      <t xml:space="preserve">The individuals on this list are enrolled in a program, but do not have an open CE enrollment.
Add a filter to the header row to narrow by BFZ Household Type and/or subpopulation status. 
Client UIDs in </t>
    </r>
    <r>
      <rPr>
        <sz val="12"/>
        <color rgb="FFFF0000"/>
        <rFont val="Arial"/>
        <family val="2"/>
      </rPr>
      <t>red text</t>
    </r>
    <r>
      <rPr>
        <sz val="12"/>
        <color theme="1"/>
        <rFont val="Arial"/>
        <family val="2"/>
      </rPr>
      <t xml:space="preserve"> indicate duplicates. 
</t>
    </r>
    <r>
      <rPr>
        <b/>
        <sz val="12"/>
        <color theme="1"/>
        <rFont val="Arial"/>
        <family val="2"/>
      </rPr>
      <t xml:space="preserve">HOW TO ADDRESS THESE CASES:
</t>
    </r>
    <r>
      <rPr>
        <sz val="12"/>
        <color theme="1"/>
        <rFont val="Arial"/>
        <family val="2"/>
      </rPr>
      <t>- Depending on local protocols, these individuals may need to have an enrollment opened in CE. 
- Use the notes section below to track your data clean-up.</t>
    </r>
  </si>
  <si>
    <r>
      <t xml:space="preserve">The individuals on this list are enrolled in a Permanent Housing program, but do not have a Housing Move-in Date recorded and are therefore still on the Active list.
Add a filter to the header row to narrow by BFZ Household Type and/or subpopulation status. 
Client UIDs in </t>
    </r>
    <r>
      <rPr>
        <sz val="12"/>
        <color rgb="FFFF0000"/>
        <rFont val="Arial"/>
        <family val="2"/>
      </rPr>
      <t>red text</t>
    </r>
    <r>
      <rPr>
        <sz val="12"/>
        <color theme="1"/>
        <rFont val="Arial"/>
        <family val="2"/>
      </rPr>
      <t xml:space="preserve"> indicate duplicates. 
</t>
    </r>
    <r>
      <rPr>
        <b/>
        <sz val="12"/>
        <color theme="1"/>
        <rFont val="Arial"/>
        <family val="2"/>
      </rPr>
      <t xml:space="preserve">HOW TO ADDRESS THESE CASES:
</t>
    </r>
    <r>
      <rPr>
        <sz val="12"/>
        <color theme="1"/>
        <rFont val="Arial"/>
        <family val="2"/>
      </rPr>
      <t>- Review the individuals on this list to see if they need a Housing Move-in Date entered, or if they need to be closed from the Housing project. 
- There may be cases where the open Permanent Housing enrollment with no Housing Move-in Date is correct.
- Use the notes section below to track your data clean-up.</t>
    </r>
  </si>
  <si>
    <t>Active client with enrollment in PH Project</t>
  </si>
  <si>
    <t>WellSky BFZ Report - Hugo data quality tool</t>
  </si>
  <si>
    <r>
      <t xml:space="preserve">The sheets in this workbook are designed to be used with either v2024 or v 2024.2 of the </t>
    </r>
    <r>
      <rPr>
        <b/>
        <sz val="18"/>
        <color theme="1"/>
        <rFont val="Aptos Narrow"/>
        <scheme val="minor"/>
      </rPr>
      <t>Built for Zero Case Conferencing and Newly Housed and Inactive Clients Exiting</t>
    </r>
    <r>
      <rPr>
        <sz val="18"/>
        <color theme="1"/>
        <rFont val="Aptos Narrow"/>
        <family val="2"/>
        <scheme val="minor"/>
      </rPr>
      <t xml:space="preserve"> reports found in the ART Site/Business Objects of WellSky HMIS installations. </t>
    </r>
  </si>
  <si>
    <t>DISCLAIMER: The functions in this workbook were created in Excel for Microsoft 365 may not be compatible other versions of Excel.</t>
  </si>
  <si>
    <t xml:space="preserve">The sheets included in this workbook use the data in the Built for Zero Case Conferencing and Newly Housed and Inactive Clients Exiting reports and organize it for data quality monitoring and tracking purposes. Personally Identifying Information (PII) will be included in the data that is pulled over from the report outputs and users should consider data security and privacy when using this workbook. </t>
  </si>
  <si>
    <t>How to use set up this workbook:</t>
  </si>
  <si>
    <t>How to use this workbook:</t>
  </si>
  <si>
    <t>Other BFZ WellSky Report resources</t>
  </si>
  <si>
    <t>In Business Objects, run a v2024 or v2024.2 Case Conferencing and Newly Housed and Inactive Clients Exiting report for the desired report time period.</t>
  </si>
  <si>
    <t>After you have added the sheets from the Case Conferencing and Newly Housed and Inactive Clients Exiting reports, the Hugo sheets will populate based on each sheet's description. For example, the "CC-CE Only" sheet will pull information about individuals that are on the Active Client Details tab of the Case Conferencing Report and only have an open enrollment in Coordinated Entry, with no open enrollment in any other projects included in the reporting group.
Each sheet in this workbook has a description of how the information in that sheet can be used for data quality monitoring:</t>
  </si>
  <si>
    <t>Hugo tutorial video</t>
  </si>
  <si>
    <t>Download the report outputs to Excel.</t>
  </si>
  <si>
    <t>This video provides a detailed overview of how to use Hugo and adjust it for local needs:</t>
  </si>
  <si>
    <r>
      <t xml:space="preserve">In the </t>
    </r>
    <r>
      <rPr>
        <b/>
        <sz val="12"/>
        <color theme="1"/>
        <rFont val="Aptos Narrow"/>
        <scheme val="minor"/>
      </rPr>
      <t>Case Conferencing Report</t>
    </r>
    <r>
      <rPr>
        <sz val="12"/>
        <color theme="1"/>
        <rFont val="Aptos Narrow"/>
        <family val="2"/>
        <scheme val="minor"/>
      </rPr>
      <t>, find the Active Client Details sheet.</t>
    </r>
  </si>
  <si>
    <t>Video Link</t>
  </si>
  <si>
    <t>Right click on the sheet name and select "Move or Copy…"</t>
  </si>
  <si>
    <t>BFZ WellSky report webpage</t>
  </si>
  <si>
    <t xml:space="preserve">The BFZ WellSky report webpage includes more information about how to implement and use the four reports in the report suite.  </t>
  </si>
  <si>
    <t>https://login.builtforzero.org/resources/wellsky-community-services-built-for-zero-report/</t>
  </si>
  <si>
    <t>The Hugo sheets populate using on the formulas in the table on each sheet and the formula in cell  B9 or B10 of each sheet:</t>
  </si>
  <si>
    <t>BFZ reporting definitions and categories</t>
  </si>
  <si>
    <t xml:space="preserve">The PMT tables are designed to match Built for Zero's population definitions regarding household type, veteran status, and chronic status. Use the BFZ Reporting Reference Guide linked below for detailed definitions of each population, subpopulation, and reporting category.
Link to BFZ Reporting Reference Guide: </t>
  </si>
  <si>
    <r>
      <t xml:space="preserve">In the pop-up window, find this </t>
    </r>
    <r>
      <rPr>
        <u/>
        <sz val="12"/>
        <color theme="1"/>
        <rFont val="Aptos Narrow (Body)"/>
      </rPr>
      <t>Hugo v2</t>
    </r>
    <r>
      <rPr>
        <sz val="12"/>
        <color theme="1"/>
        <rFont val="Aptos Narrow"/>
        <family val="2"/>
        <scheme val="minor"/>
      </rPr>
      <t xml:space="preserve"> workbook </t>
    </r>
    <r>
      <rPr>
        <sz val="12"/>
        <color rgb="FF000000"/>
        <rFont val="Aptos Narrow"/>
        <scheme val="minor"/>
      </rPr>
      <t>under "In book:", under "Before sheet:" select the placement of the sheet, and click "Create a copy"</t>
    </r>
  </si>
  <si>
    <t>https://docs.google.com/document/d/1XpuuzoVuCtXfKU7ZeaM_u-hMwwEcZK6NzdXoEteMqNM/edit#heading=h.77thvydgt9we</t>
  </si>
  <si>
    <r>
      <t xml:space="preserve">Repeat steps 4 and 5 for the "Open Enrollment Details" and "New Exit Details" tabs of the </t>
    </r>
    <r>
      <rPr>
        <b/>
        <sz val="12"/>
        <color theme="1"/>
        <rFont val="Aptos Narrow"/>
        <scheme val="minor"/>
      </rPr>
      <t>Newly Housed and Inactive Clients Exiting report</t>
    </r>
    <r>
      <rPr>
        <sz val="12"/>
        <color theme="1"/>
        <rFont val="Aptos Narrow"/>
        <family val="2"/>
        <scheme val="minor"/>
      </rPr>
      <t>.</t>
    </r>
  </si>
  <si>
    <t xml:space="preserve">The formulas are locked to prevent inadvertent changes or deletions, but the sheets can be unprotected to change the formulas if you'd like to adjust how the formulas are pulling information into the reports. </t>
  </si>
  <si>
    <t>A new workbook should be used every time a new report is generated.</t>
  </si>
  <si>
    <t>Has Open Enrollment Column</t>
  </si>
  <si>
    <t>Last Exit Category Column</t>
  </si>
  <si>
    <t>BFZ Household Type Column</t>
  </si>
  <si>
    <t>Highlight Status Column</t>
  </si>
  <si>
    <t>If after copying the reports into this workbook, the sheets are not populating as expected, type "Test" into the red box below:</t>
  </si>
  <si>
    <r>
      <t xml:space="preserve">The people on this list may have been successfully housed during the reporting month, but they still have an open enrollment, which will keep them on the Active list. If the Housing Move-In date is recorded for after the end of the reporting period, they likely are showing up as intended.
Add a filter to the header row to narrow by BFZ Household Type and/or subpopulation status. 
NOTE: A date of </t>
    </r>
    <r>
      <rPr>
        <b/>
        <sz val="12"/>
        <color rgb="FF333333"/>
        <rFont val="Arial"/>
        <family val="2"/>
      </rPr>
      <t>1/0/00</t>
    </r>
    <r>
      <rPr>
        <sz val="12"/>
        <color rgb="FF333333"/>
        <rFont val="Arial"/>
        <family val="2"/>
      </rPr>
      <t xml:space="preserve"> should be read as a </t>
    </r>
    <r>
      <rPr>
        <i/>
        <sz val="12"/>
        <color rgb="FF333333"/>
        <rFont val="Arial"/>
        <family val="2"/>
      </rPr>
      <t>null</t>
    </r>
    <r>
      <rPr>
        <sz val="12"/>
        <color rgb="FF333333"/>
        <rFont val="Arial"/>
        <family val="2"/>
      </rPr>
      <t xml:space="preserve"> value.
Client UIDs in </t>
    </r>
    <r>
      <rPr>
        <sz val="12"/>
        <color rgb="FFFF0000"/>
        <rFont val="Arial"/>
        <family val="2"/>
      </rPr>
      <t>red text</t>
    </r>
    <r>
      <rPr>
        <sz val="12"/>
        <color rgb="FF333333"/>
        <rFont val="Arial"/>
        <family val="2"/>
      </rPr>
      <t xml:space="preserve"> indicate duplicates. 
</t>
    </r>
    <r>
      <rPr>
        <b/>
        <sz val="12"/>
        <color rgb="FF333333"/>
        <rFont val="Arial"/>
        <family val="2"/>
      </rPr>
      <t>HOW TO ADDRESS THESE CASES:</t>
    </r>
    <r>
      <rPr>
        <sz val="12"/>
        <color rgb="FF333333"/>
        <rFont val="Arial"/>
        <family val="2"/>
      </rPr>
      <t xml:space="preserve">
- Review each record to identify if the individual was recently housed and close their open enrollment (make sure to back date to the correct date).
- Use the notes section below to track your data clean-up.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</si>
</sst>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0"/>
      <color rgb="FF000000"/>
      <name val="Aptos Narrow"/>
      <scheme val="minor"/>
    </font>
    <font>
      <sz val="12"/>
      <color theme="1"/>
      <name val="Aptos Narrow"/>
      <family val="2"/>
      <scheme val="minor"/>
    </font>
    <font>
      <sz val="10"/>
      <color rgb="FF000000"/>
      <name val="Aptos Narrow"/>
      <family val="2"/>
      <scheme val="minor"/>
    </font>
    <font>
      <b/>
      <sz val="18"/>
      <color rgb="FF000000"/>
      <name val="Arial"/>
      <family val="2"/>
    </font>
    <font>
      <sz val="14"/>
      <color theme="0"/>
      <name val="Arial"/>
      <family val="2"/>
    </font>
    <font>
      <sz val="12"/>
      <color rgb="FF000000"/>
      <name val="Arial"/>
      <family val="2"/>
    </font>
    <font>
      <b/>
      <sz val="12"/>
      <color rgb="FF000000"/>
      <name val="Arial"/>
      <family val="2"/>
    </font>
    <font>
      <sz val="12"/>
      <color theme="0"/>
      <name val="Arial"/>
      <family val="2"/>
    </font>
    <font>
      <sz val="12"/>
      <color theme="1"/>
      <name val="Arial"/>
      <family val="2"/>
    </font>
    <font>
      <b/>
      <sz val="12"/>
      <color theme="1"/>
      <name val="Arial"/>
      <family val="2"/>
    </font>
    <font>
      <b/>
      <sz val="12"/>
      <color rgb="FF333333"/>
      <name val="Arial"/>
      <family val="2"/>
    </font>
    <font>
      <sz val="12"/>
      <color rgb="FF333333"/>
      <name val="Arial"/>
      <family val="2"/>
    </font>
    <font>
      <b/>
      <sz val="18"/>
      <color rgb="FF333333"/>
      <name val="Arial"/>
      <family val="2"/>
    </font>
    <font>
      <sz val="12"/>
      <color rgb="FFFF0000"/>
      <name val="Arial"/>
      <family val="2"/>
    </font>
    <font>
      <b/>
      <sz val="18"/>
      <name val="Arial"/>
      <family val="2"/>
    </font>
    <font>
      <sz val="12"/>
      <name val="Arial"/>
      <family val="2"/>
    </font>
    <font>
      <b/>
      <sz val="12"/>
      <name val="Arial"/>
      <family val="2"/>
    </font>
    <font>
      <b/>
      <sz val="12"/>
      <color theme="1"/>
      <name val="Aptos Narrow"/>
      <family val="2"/>
      <scheme val="minor"/>
    </font>
    <font>
      <b/>
      <sz val="24"/>
      <color theme="0"/>
      <name val="Aptos Narrow"/>
      <family val="2"/>
      <scheme val="minor"/>
    </font>
    <font>
      <sz val="18"/>
      <color theme="1"/>
      <name val="Aptos Narrow"/>
      <family val="2"/>
      <scheme val="minor"/>
    </font>
    <font>
      <b/>
      <sz val="18"/>
      <color theme="1"/>
      <name val="Aptos Narrow"/>
      <scheme val="minor"/>
    </font>
    <font>
      <b/>
      <sz val="18"/>
      <color theme="1"/>
      <name val="Aptos Narrow"/>
      <family val="2"/>
      <scheme val="minor"/>
    </font>
    <font>
      <sz val="16"/>
      <color theme="1"/>
      <name val="Aptos Narrow"/>
      <family val="2"/>
      <scheme val="minor"/>
    </font>
    <font>
      <b/>
      <sz val="18"/>
      <color theme="0"/>
      <name val="Aptos Narrow"/>
      <family val="2"/>
      <scheme val="minor"/>
    </font>
    <font>
      <b/>
      <sz val="16"/>
      <color theme="1"/>
      <name val="Aptos Narrow"/>
      <scheme val="minor"/>
    </font>
    <font>
      <b/>
      <sz val="14"/>
      <color theme="1"/>
      <name val="Aptos Narrow"/>
      <family val="2"/>
      <scheme val="minor"/>
    </font>
    <font>
      <sz val="12"/>
      <color theme="1"/>
      <name val="Aptos Narrow (Body)"/>
    </font>
    <font>
      <b/>
      <sz val="12"/>
      <color theme="1"/>
      <name val="Aptos Narrow"/>
      <scheme val="minor"/>
    </font>
    <font>
      <u/>
      <sz val="12"/>
      <color theme="10"/>
      <name val="Aptos Narrow"/>
      <family val="2"/>
      <scheme val="minor"/>
    </font>
    <font>
      <u/>
      <sz val="12"/>
      <color theme="1"/>
      <name val="Aptos Narrow (Body)"/>
    </font>
    <font>
      <sz val="12"/>
      <color rgb="FF000000"/>
      <name val="Aptos Narrow"/>
      <scheme val="minor"/>
    </font>
    <font>
      <sz val="16"/>
      <color rgb="FF000000"/>
      <name val="Aptos Narrow"/>
      <scheme val="minor"/>
    </font>
    <font>
      <i/>
      <sz val="12"/>
      <color rgb="FF333333"/>
      <name val="Arial"/>
      <family val="2"/>
    </font>
  </fonts>
  <fills count="22">
    <fill>
      <patternFill patternType="none"/>
    </fill>
    <fill>
      <patternFill patternType="gray125"/>
    </fill>
    <fill>
      <patternFill patternType="solid">
        <fgColor theme="4" tint="-0.499984740745262"/>
        <bgColor indexed="64"/>
      </patternFill>
    </fill>
    <fill>
      <patternFill patternType="solid">
        <fgColor theme="4" tint="0.79998168889431442"/>
        <bgColor indexed="64"/>
      </patternFill>
    </fill>
    <fill>
      <patternFill patternType="solid">
        <fgColor rgb="FFCEFFFF"/>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00FF00"/>
        <bgColor indexed="64"/>
      </patternFill>
    </fill>
    <fill>
      <patternFill patternType="solid">
        <fgColor rgb="FFFFB2B5"/>
        <bgColor indexed="64"/>
      </patternFill>
    </fill>
    <fill>
      <patternFill patternType="solid">
        <fgColor rgb="FFC697FF"/>
        <bgColor indexed="64"/>
      </patternFill>
    </fill>
    <fill>
      <patternFill patternType="solid">
        <fgColor theme="2"/>
        <bgColor indexed="64"/>
      </patternFill>
    </fill>
    <fill>
      <patternFill patternType="solid">
        <fgColor theme="0" tint="-0.249977111117893"/>
        <bgColor indexed="64"/>
      </patternFill>
    </fill>
    <fill>
      <patternFill patternType="solid">
        <fgColor rgb="FF494949"/>
        <bgColor indexed="64"/>
      </patternFill>
    </fill>
    <fill>
      <patternFill patternType="solid">
        <fgColor rgb="FF6D70E8"/>
        <bgColor indexed="64"/>
      </patternFill>
    </fill>
    <fill>
      <patternFill patternType="solid">
        <fgColor rgb="FFE9CF1B"/>
        <bgColor indexed="64"/>
      </patternFill>
    </fill>
    <fill>
      <patternFill patternType="solid">
        <fgColor rgb="FFA50A51"/>
        <bgColor indexed="64"/>
      </patternFill>
    </fill>
    <fill>
      <patternFill patternType="solid">
        <fgColor theme="0"/>
        <bgColor indexed="64"/>
      </patternFill>
    </fill>
    <fill>
      <patternFill patternType="solid">
        <fgColor rgb="FF86AF15"/>
        <bgColor indexed="64"/>
      </patternFill>
    </fill>
    <fill>
      <patternFill patternType="solid">
        <fgColor rgb="FFFF6F0C"/>
        <bgColor indexed="64"/>
      </patternFill>
    </fill>
    <fill>
      <patternFill patternType="solid">
        <fgColor theme="4" tint="0.59999389629810485"/>
        <bgColor indexed="64"/>
      </patternFill>
    </fill>
    <fill>
      <patternFill patternType="solid">
        <fgColor rgb="FFFF0000"/>
        <bgColor indexed="64"/>
      </patternFill>
    </fill>
    <fill>
      <patternFill patternType="solid">
        <fgColor rgb="FF00B0F0"/>
        <bgColor indexed="64"/>
      </patternFill>
    </fill>
  </fills>
  <borders count="14">
    <border>
      <left/>
      <right/>
      <top/>
      <bottom/>
      <diagonal/>
    </border>
    <border>
      <left/>
      <right/>
      <top/>
      <bottom style="thin">
        <color rgb="FF494949"/>
      </bottom>
      <diagonal/>
    </border>
    <border>
      <left/>
      <right/>
      <top style="thin">
        <color rgb="FF494949"/>
      </top>
      <bottom style="thin">
        <color theme="0"/>
      </bottom>
      <diagonal/>
    </border>
    <border>
      <left/>
      <right/>
      <top style="thin">
        <color theme="0"/>
      </top>
      <bottom style="thin">
        <color theme="0"/>
      </bottom>
      <diagonal/>
    </border>
    <border>
      <left style="medium">
        <color theme="0"/>
      </left>
      <right style="medium">
        <color theme="0"/>
      </right>
      <top style="thin">
        <color theme="0"/>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diagonal/>
    </border>
    <border>
      <left/>
      <right style="thin">
        <color theme="0"/>
      </right>
      <top style="thin">
        <color theme="0"/>
      </top>
      <bottom style="thin">
        <color theme="0"/>
      </bottom>
      <diagonal/>
    </border>
    <border>
      <left/>
      <right style="thin">
        <color theme="0"/>
      </right>
      <top/>
      <bottom/>
      <diagonal/>
    </border>
    <border>
      <left style="thin">
        <color theme="0"/>
      </left>
      <right/>
      <top style="thin">
        <color theme="0"/>
      </top>
      <bottom/>
      <diagonal/>
    </border>
    <border>
      <left style="thin">
        <color theme="0"/>
      </left>
      <right/>
      <top/>
      <bottom/>
      <diagonal/>
    </border>
    <border>
      <left style="thin">
        <color theme="0"/>
      </left>
      <right/>
      <top/>
      <bottom style="thin">
        <color theme="0"/>
      </bottom>
      <diagonal/>
    </border>
  </borders>
  <cellStyleXfs count="4">
    <xf numFmtId="0" fontId="0" fillId="0" borderId="0"/>
    <xf numFmtId="0" fontId="2" fillId="0" borderId="0"/>
    <xf numFmtId="0" fontId="1" fillId="0" borderId="0"/>
    <xf numFmtId="0" fontId="28" fillId="0" borderId="0" applyNumberFormat="0" applyFill="0" applyBorder="0" applyAlignment="0" applyProtection="0"/>
  </cellStyleXfs>
  <cellXfs count="79">
    <xf numFmtId="0" fontId="0" fillId="0" borderId="0" xfId="0"/>
    <xf numFmtId="0" fontId="5" fillId="0" borderId="0" xfId="0" applyFont="1"/>
    <xf numFmtId="0" fontId="6" fillId="3" borderId="0" xfId="1" applyFont="1" applyFill="1" applyAlignment="1">
      <alignment horizontal="right"/>
    </xf>
    <xf numFmtId="0" fontId="5" fillId="3" borderId="0" xfId="1" applyFont="1" applyFill="1" applyAlignment="1">
      <alignment horizontal="center"/>
    </xf>
    <xf numFmtId="0" fontId="6" fillId="10" borderId="0" xfId="0" applyFont="1" applyFill="1"/>
    <xf numFmtId="0" fontId="7" fillId="2" borderId="0" xfId="1" applyFont="1" applyFill="1"/>
    <xf numFmtId="0" fontId="5" fillId="0" borderId="0" xfId="1" applyFont="1"/>
    <xf numFmtId="0" fontId="6" fillId="5" borderId="0" xfId="1" applyFont="1" applyFill="1"/>
    <xf numFmtId="0" fontId="8" fillId="0" borderId="0" xfId="0" applyFont="1"/>
    <xf numFmtId="0" fontId="5" fillId="0" borderId="0" xfId="1" applyFont="1" applyAlignment="1">
      <alignment wrapText="1"/>
    </xf>
    <xf numFmtId="0" fontId="4" fillId="2" borderId="0" xfId="1" applyFont="1" applyFill="1"/>
    <xf numFmtId="0" fontId="6" fillId="3" borderId="0" xfId="1" applyFont="1" applyFill="1"/>
    <xf numFmtId="0" fontId="6" fillId="5" borderId="0" xfId="0" applyFont="1" applyFill="1"/>
    <xf numFmtId="14" fontId="5" fillId="0" borderId="0" xfId="0" applyNumberFormat="1" applyFont="1"/>
    <xf numFmtId="14" fontId="6" fillId="10" borderId="0" xfId="0" applyNumberFormat="1" applyFont="1" applyFill="1"/>
    <xf numFmtId="14" fontId="5" fillId="0" borderId="0" xfId="1" applyNumberFormat="1" applyFont="1"/>
    <xf numFmtId="14" fontId="6" fillId="5" borderId="0" xfId="1" applyNumberFormat="1" applyFont="1" applyFill="1"/>
    <xf numFmtId="0" fontId="5" fillId="0" borderId="0" xfId="0" applyFont="1" applyProtection="1">
      <protection locked="0"/>
    </xf>
    <xf numFmtId="0" fontId="5" fillId="0" borderId="0" xfId="1" applyFont="1" applyProtection="1">
      <protection locked="0"/>
    </xf>
    <xf numFmtId="0" fontId="3" fillId="4" borderId="0" xfId="1" applyFont="1" applyFill="1" applyAlignment="1">
      <alignment horizontal="left" wrapText="1"/>
    </xf>
    <xf numFmtId="0" fontId="4" fillId="2" borderId="0" xfId="1" applyFont="1" applyFill="1" applyAlignment="1">
      <alignment horizontal="left"/>
    </xf>
    <xf numFmtId="0" fontId="5" fillId="4" borderId="0" xfId="1" applyFont="1" applyFill="1" applyAlignment="1">
      <alignment horizontal="left" wrapText="1"/>
    </xf>
    <xf numFmtId="0" fontId="3" fillId="6" borderId="0" xfId="1" applyFont="1" applyFill="1" applyAlignment="1">
      <alignment horizontal="left" wrapText="1"/>
    </xf>
    <xf numFmtId="0" fontId="5" fillId="6" borderId="0" xfId="1" applyFont="1" applyFill="1" applyAlignment="1">
      <alignment horizontal="left" wrapText="1"/>
    </xf>
    <xf numFmtId="0" fontId="3" fillId="7" borderId="0" xfId="1" applyFont="1" applyFill="1" applyAlignment="1">
      <alignment horizontal="left" wrapText="1"/>
    </xf>
    <xf numFmtId="0" fontId="8" fillId="7" borderId="0" xfId="1" applyFont="1" applyFill="1" applyAlignment="1">
      <alignment horizontal="left" wrapText="1"/>
    </xf>
    <xf numFmtId="0" fontId="5" fillId="7" borderId="0" xfId="1" applyFont="1" applyFill="1" applyAlignment="1">
      <alignment horizontal="left" wrapText="1"/>
    </xf>
    <xf numFmtId="0" fontId="12" fillId="7" borderId="0" xfId="0" applyFont="1" applyFill="1" applyAlignment="1">
      <alignment horizontal="left"/>
    </xf>
    <xf numFmtId="0" fontId="11" fillId="7" borderId="0" xfId="0" applyFont="1" applyFill="1" applyAlignment="1">
      <alignment horizontal="left" wrapText="1"/>
    </xf>
    <xf numFmtId="0" fontId="4" fillId="2" borderId="0" xfId="1" applyFont="1" applyFill="1" applyAlignment="1">
      <alignment horizontal="left" wrapText="1"/>
    </xf>
    <xf numFmtId="0" fontId="11" fillId="6" borderId="0" xfId="0" applyFont="1" applyFill="1" applyAlignment="1">
      <alignment horizontal="left" wrapText="1"/>
    </xf>
    <xf numFmtId="0" fontId="12" fillId="6" borderId="0" xfId="0" applyFont="1" applyFill="1" applyAlignment="1">
      <alignment horizontal="left"/>
    </xf>
    <xf numFmtId="0" fontId="12" fillId="8" borderId="0" xfId="0" applyFont="1" applyFill="1" applyAlignment="1">
      <alignment horizontal="left"/>
    </xf>
    <xf numFmtId="0" fontId="11" fillId="8" borderId="0" xfId="0" applyFont="1" applyFill="1" applyAlignment="1">
      <alignment horizontal="left" wrapText="1"/>
    </xf>
    <xf numFmtId="0" fontId="14" fillId="11" borderId="0" xfId="0" applyFont="1" applyFill="1" applyAlignment="1">
      <alignment horizontal="left"/>
    </xf>
    <xf numFmtId="0" fontId="15" fillId="11" borderId="0" xfId="0" applyFont="1" applyFill="1" applyAlignment="1">
      <alignment horizontal="left" wrapText="1"/>
    </xf>
    <xf numFmtId="0" fontId="12" fillId="9" borderId="0" xfId="0" applyFont="1" applyFill="1" applyAlignment="1">
      <alignment horizontal="left" wrapText="1"/>
    </xf>
    <xf numFmtId="0" fontId="11" fillId="9" borderId="0" xfId="0" applyFont="1" applyFill="1" applyAlignment="1">
      <alignment horizontal="left" wrapText="1"/>
    </xf>
    <xf numFmtId="0" fontId="18" fillId="12" borderId="1" xfId="2" applyFont="1" applyFill="1" applyBorder="1" applyAlignment="1">
      <alignment horizontal="center" vertical="center" wrapText="1"/>
    </xf>
    <xf numFmtId="0" fontId="18" fillId="0" borderId="0" xfId="2" applyFont="1" applyAlignment="1">
      <alignment horizontal="center" vertical="center" wrapText="1"/>
    </xf>
    <xf numFmtId="0" fontId="1" fillId="0" borderId="0" xfId="2" applyAlignment="1">
      <alignment horizontal="left"/>
    </xf>
    <xf numFmtId="0" fontId="19" fillId="0" borderId="2" xfId="2" applyFont="1" applyBorder="1" applyAlignment="1">
      <alignment horizontal="center" vertical="center" wrapText="1"/>
    </xf>
    <xf numFmtId="0" fontId="1" fillId="0" borderId="0" xfId="2" applyAlignment="1">
      <alignment horizontal="left" vertical="center"/>
    </xf>
    <xf numFmtId="0" fontId="21" fillId="13" borderId="3" xfId="2" applyFont="1" applyFill="1" applyBorder="1" applyAlignment="1">
      <alignment horizontal="center" vertical="center" wrapText="1"/>
    </xf>
    <xf numFmtId="0" fontId="22" fillId="14" borderId="3" xfId="2" applyFont="1" applyFill="1" applyBorder="1" applyAlignment="1">
      <alignment horizontal="center" vertical="center" wrapText="1"/>
    </xf>
    <xf numFmtId="0" fontId="23" fillId="15" borderId="0" xfId="2" applyFont="1" applyFill="1" applyAlignment="1">
      <alignment horizontal="center" wrapText="1"/>
    </xf>
    <xf numFmtId="0" fontId="0" fillId="16" borderId="0" xfId="0" applyFill="1"/>
    <xf numFmtId="0" fontId="23" fillId="17" borderId="4" xfId="2" applyFont="1" applyFill="1" applyBorder="1" applyAlignment="1">
      <alignment horizontal="left"/>
    </xf>
    <xf numFmtId="0" fontId="23" fillId="18" borderId="5" xfId="2" applyFont="1" applyFill="1" applyBorder="1" applyAlignment="1">
      <alignment wrapText="1"/>
    </xf>
    <xf numFmtId="0" fontId="23" fillId="0" borderId="0" xfId="2" applyFont="1" applyAlignment="1">
      <alignment wrapText="1"/>
    </xf>
    <xf numFmtId="0" fontId="24" fillId="5" borderId="6" xfId="2" applyFont="1" applyFill="1" applyBorder="1" applyAlignment="1">
      <alignment vertical="top"/>
    </xf>
    <xf numFmtId="0" fontId="1" fillId="5" borderId="7" xfId="2" applyFill="1" applyBorder="1" applyAlignment="1">
      <alignment vertical="top" wrapText="1"/>
    </xf>
    <xf numFmtId="0" fontId="1" fillId="5" borderId="8" xfId="2" applyFill="1" applyBorder="1" applyAlignment="1">
      <alignment horizontal="left" vertical="top" wrapText="1"/>
    </xf>
    <xf numFmtId="0" fontId="25" fillId="19" borderId="5" xfId="2" applyFont="1" applyFill="1" applyBorder="1" applyAlignment="1">
      <alignment wrapText="1"/>
    </xf>
    <xf numFmtId="0" fontId="17" fillId="0" borderId="0" xfId="2" applyFont="1" applyAlignment="1">
      <alignment wrapText="1"/>
    </xf>
    <xf numFmtId="0" fontId="1" fillId="0" borderId="0" xfId="2" applyAlignment="1">
      <alignment vertical="top"/>
    </xf>
    <xf numFmtId="0" fontId="24" fillId="5" borderId="9" xfId="2" applyFont="1" applyFill="1" applyBorder="1" applyAlignment="1">
      <alignment vertical="top"/>
    </xf>
    <xf numFmtId="0" fontId="1" fillId="5" borderId="0" xfId="2" applyFill="1" applyAlignment="1">
      <alignment horizontal="left" vertical="top" wrapText="1"/>
    </xf>
    <xf numFmtId="0" fontId="26" fillId="5" borderId="8" xfId="2" applyFont="1" applyFill="1" applyBorder="1" applyAlignment="1">
      <alignment vertical="top" wrapText="1"/>
    </xf>
    <xf numFmtId="0" fontId="1" fillId="0" borderId="0" xfId="2" applyAlignment="1">
      <alignment vertical="top" wrapText="1"/>
    </xf>
    <xf numFmtId="0" fontId="24" fillId="5" borderId="10" xfId="2" applyFont="1" applyFill="1" applyBorder="1" applyAlignment="1">
      <alignment vertical="top"/>
    </xf>
    <xf numFmtId="0" fontId="26" fillId="5" borderId="0" xfId="2" applyFont="1" applyFill="1" applyAlignment="1">
      <alignment vertical="top" wrapText="1"/>
    </xf>
    <xf numFmtId="0" fontId="24" fillId="5" borderId="10" xfId="2" applyFont="1" applyFill="1" applyBorder="1" applyAlignment="1">
      <alignment horizontal="center" vertical="top"/>
    </xf>
    <xf numFmtId="0" fontId="1" fillId="5" borderId="11" xfId="2" applyFill="1" applyBorder="1" applyAlignment="1">
      <alignment horizontal="left" vertical="top" wrapText="1"/>
    </xf>
    <xf numFmtId="0" fontId="1" fillId="5" borderId="12" xfId="2" applyFill="1" applyBorder="1" applyAlignment="1">
      <alignment horizontal="left" vertical="top" wrapText="1"/>
    </xf>
    <xf numFmtId="0" fontId="1" fillId="5" borderId="8" xfId="2" applyFill="1" applyBorder="1" applyAlignment="1">
      <alignment vertical="top" wrapText="1"/>
    </xf>
    <xf numFmtId="0" fontId="1" fillId="5" borderId="5" xfId="2" applyFill="1" applyBorder="1" applyAlignment="1">
      <alignment horizontal="left" vertical="top" wrapText="1"/>
    </xf>
    <xf numFmtId="0" fontId="28" fillId="5" borderId="5" xfId="3" applyFill="1" applyBorder="1" applyAlignment="1">
      <alignment vertical="top" wrapText="1"/>
    </xf>
    <xf numFmtId="0" fontId="25" fillId="19" borderId="8" xfId="2" applyFont="1" applyFill="1" applyBorder="1" applyAlignment="1">
      <alignment wrapText="1"/>
    </xf>
    <xf numFmtId="0" fontId="24" fillId="5" borderId="6" xfId="2" applyFont="1" applyFill="1" applyBorder="1" applyAlignment="1">
      <alignment horizontal="center" vertical="top"/>
    </xf>
    <xf numFmtId="0" fontId="1" fillId="5" borderId="13" xfId="2" applyFill="1" applyBorder="1" applyAlignment="1">
      <alignment horizontal="left" vertical="top" wrapText="1"/>
    </xf>
    <xf numFmtId="0" fontId="1" fillId="5" borderId="0" xfId="2" applyFill="1" applyAlignment="1">
      <alignment vertical="top" wrapText="1"/>
    </xf>
    <xf numFmtId="0" fontId="1" fillId="5" borderId="3" xfId="2" applyFill="1" applyBorder="1" applyAlignment="1">
      <alignment vertical="top" wrapText="1"/>
    </xf>
    <xf numFmtId="0" fontId="28" fillId="5" borderId="0" xfId="3" applyFill="1" applyAlignment="1">
      <alignment vertical="top" wrapText="1"/>
    </xf>
    <xf numFmtId="0" fontId="1" fillId="0" borderId="0" xfId="2" applyAlignment="1">
      <alignment wrapText="1"/>
    </xf>
    <xf numFmtId="0" fontId="30" fillId="5" borderId="0" xfId="0" applyFont="1" applyFill="1" applyAlignment="1">
      <alignment vertical="top" wrapText="1"/>
    </xf>
    <xf numFmtId="0" fontId="1" fillId="0" borderId="0" xfId="2"/>
    <xf numFmtId="0" fontId="1" fillId="20" borderId="0" xfId="2" applyFill="1" applyAlignment="1">
      <alignment horizontal="center" vertical="center"/>
    </xf>
    <xf numFmtId="0" fontId="31" fillId="21" borderId="0" xfId="0" applyFont="1" applyFill="1" applyAlignment="1">
      <alignment horizontal="left" wrapText="1"/>
    </xf>
  </cellXfs>
  <cellStyles count="4">
    <cellStyle name="Hyperlink 2" xfId="3" xr:uid="{0F08D262-02BD-F04E-A571-D99903A4F6A2}"/>
    <cellStyle name="Normal" xfId="0" builtinId="0"/>
    <cellStyle name="Normal 2" xfId="1" xr:uid="{88F08815-E6B8-034A-8628-9F47DA4C9051}"/>
    <cellStyle name="Normal 3" xfId="2" xr:uid="{BCEE6EFC-B6C1-6C45-ADE3-03103BE6C13C}"/>
  </cellStyles>
  <dxfs count="11">
    <dxf>
      <font>
        <color rgb="FF9C0006"/>
      </font>
    </dxf>
    <dxf>
      <font>
        <color rgb="FF9C0006"/>
      </font>
      <fill>
        <patternFill>
          <bgColor rgb="FFFFC7CE"/>
        </patternFill>
      </fill>
    </dxf>
    <dxf>
      <font>
        <color rgb="FF9C0006"/>
      </font>
    </dxf>
    <dxf>
      <font>
        <color rgb="FF9C0006"/>
      </font>
    </dxf>
    <dxf>
      <font>
        <color rgb="FF9C0006"/>
      </font>
      <fill>
        <patternFill>
          <bgColor rgb="FFFFC7CE"/>
        </patternFill>
      </fill>
    </dxf>
    <dxf>
      <font>
        <color rgb="FF9C0006"/>
      </font>
    </dxf>
    <dxf>
      <font>
        <color rgb="FF9C0006"/>
      </font>
    </dxf>
    <dxf>
      <font>
        <color rgb="FF9C0006"/>
      </font>
    </dxf>
    <dxf>
      <font>
        <color rgb="FF9C0006"/>
      </font>
    </dxf>
    <dxf>
      <font>
        <color rgb="FF9C0006"/>
      </font>
    </dxf>
    <dxf>
      <font>
        <color rgb="FF9C0006"/>
      </font>
    </dxf>
  </dxfs>
  <tableStyles count="0" defaultTableStyle="TableStyleMedium2" defaultPivotStyle="PivotStyleLight16"/>
  <colors>
    <mruColors>
      <color rgb="FFFFB2B5"/>
      <color rgb="FFF1D0D3"/>
      <color rgb="FFC697FF"/>
      <color rgb="FF02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oneCellAnchor>
    <xdr:from>
      <xdr:col>1</xdr:col>
      <xdr:colOff>3797300</xdr:colOff>
      <xdr:row>8</xdr:row>
      <xdr:rowOff>86500</xdr:rowOff>
    </xdr:from>
    <xdr:ext cx="2156600" cy="3609710"/>
    <xdr:pic>
      <xdr:nvPicPr>
        <xdr:cNvPr id="2" name="Picture 1">
          <a:extLst>
            <a:ext uri="{FF2B5EF4-FFF2-40B4-BE49-F238E27FC236}">
              <a16:creationId xmlns:a16="http://schemas.microsoft.com/office/drawing/2014/main" id="{DF57020E-EB33-5642-A71A-7B97140F8C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38600" y="4798200"/>
          <a:ext cx="2156600" cy="3609710"/>
        </a:xfrm>
        <a:prstGeom prst="rect">
          <a:avLst/>
        </a:prstGeom>
        <a:ln w="19050">
          <a:solidFill>
            <a:schemeClr val="tx1"/>
          </a:solidFill>
        </a:ln>
      </xdr:spPr>
    </xdr:pic>
    <xdr:clientData/>
  </xdr:oneCellAnchor>
  <xdr:oneCellAnchor>
    <xdr:from>
      <xdr:col>1</xdr:col>
      <xdr:colOff>592100</xdr:colOff>
      <xdr:row>7</xdr:row>
      <xdr:rowOff>287300</xdr:rowOff>
    </xdr:from>
    <xdr:ext cx="2184400" cy="419100"/>
    <xdr:pic>
      <xdr:nvPicPr>
        <xdr:cNvPr id="3" name="Picture 2">
          <a:extLst>
            <a:ext uri="{FF2B5EF4-FFF2-40B4-BE49-F238E27FC236}">
              <a16:creationId xmlns:a16="http://schemas.microsoft.com/office/drawing/2014/main" id="{EE12055A-31BC-7B46-B7FF-5AEA92A35E8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33400" y="4224300"/>
          <a:ext cx="2184400" cy="419100"/>
        </a:xfrm>
        <a:prstGeom prst="rect">
          <a:avLst/>
        </a:prstGeom>
        <a:ln w="28575">
          <a:solidFill>
            <a:schemeClr val="tx1"/>
          </a:solidFill>
        </a:ln>
      </xdr:spPr>
    </xdr:pic>
    <xdr:clientData/>
  </xdr:oneCellAnchor>
  <xdr:oneCellAnchor>
    <xdr:from>
      <xdr:col>1</xdr:col>
      <xdr:colOff>76200</xdr:colOff>
      <xdr:row>13</xdr:row>
      <xdr:rowOff>471334</xdr:rowOff>
    </xdr:from>
    <xdr:ext cx="5740400" cy="3423262"/>
    <xdr:pic>
      <xdr:nvPicPr>
        <xdr:cNvPr id="4" name="Picture 3">
          <a:extLst>
            <a:ext uri="{FF2B5EF4-FFF2-40B4-BE49-F238E27FC236}">
              <a16:creationId xmlns:a16="http://schemas.microsoft.com/office/drawing/2014/main" id="{5DE47EB9-9A33-7541-AACB-A92B03B0A87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17500" y="9437534"/>
          <a:ext cx="5740400" cy="3423262"/>
        </a:xfrm>
        <a:prstGeom prst="rect">
          <a:avLst/>
        </a:prstGeom>
        <a:ln w="19050">
          <a:solidFill>
            <a:schemeClr val="tx1"/>
          </a:solidFill>
        </a:ln>
      </xdr:spPr>
    </xdr:pic>
    <xdr:clientData/>
  </xdr:oneCellAnchor>
  <xdr:oneCellAnchor>
    <xdr:from>
      <xdr:col>1</xdr:col>
      <xdr:colOff>2311400</xdr:colOff>
      <xdr:row>14</xdr:row>
      <xdr:rowOff>304800</xdr:rowOff>
    </xdr:from>
    <xdr:ext cx="3771900" cy="399516"/>
    <xdr:pic>
      <xdr:nvPicPr>
        <xdr:cNvPr id="5" name="Picture 4">
          <a:extLst>
            <a:ext uri="{FF2B5EF4-FFF2-40B4-BE49-F238E27FC236}">
              <a16:creationId xmlns:a16="http://schemas.microsoft.com/office/drawing/2014/main" id="{04B0700F-F6CC-4A44-AC9A-D4D09A1AFC31}"/>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552700" y="13246100"/>
          <a:ext cx="3771900" cy="399516"/>
        </a:xfrm>
        <a:prstGeom prst="rect">
          <a:avLst/>
        </a:prstGeom>
        <a:ln w="19050">
          <a:solidFill>
            <a:schemeClr val="tx1"/>
          </a:solidFill>
        </a:ln>
      </xdr:spPr>
    </xdr:pic>
    <xdr:clientData/>
  </xdr:oneCellAnchor>
  <xdr:oneCellAnchor>
    <xdr:from>
      <xdr:col>2</xdr:col>
      <xdr:colOff>126999</xdr:colOff>
      <xdr:row>8</xdr:row>
      <xdr:rowOff>203200</xdr:rowOff>
    </xdr:from>
    <xdr:ext cx="4597401" cy="1293019"/>
    <xdr:pic>
      <xdr:nvPicPr>
        <xdr:cNvPr id="6" name="Picture 5">
          <a:extLst>
            <a:ext uri="{FF2B5EF4-FFF2-40B4-BE49-F238E27FC236}">
              <a16:creationId xmlns:a16="http://schemas.microsoft.com/office/drawing/2014/main" id="{AD94370D-7E95-0441-9147-89A9F5D66C64}"/>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692899" y="4914900"/>
          <a:ext cx="4597401" cy="1293019"/>
        </a:xfrm>
        <a:prstGeom prst="rect">
          <a:avLst/>
        </a:prstGeom>
      </xdr:spPr>
    </xdr:pic>
    <xdr:clientData/>
  </xdr:oneCellAnchor>
  <xdr:oneCellAnchor>
    <xdr:from>
      <xdr:col>3</xdr:col>
      <xdr:colOff>495300</xdr:colOff>
      <xdr:row>9</xdr:row>
      <xdr:rowOff>437408</xdr:rowOff>
    </xdr:from>
    <xdr:ext cx="4622800" cy="1454891"/>
    <xdr:pic>
      <xdr:nvPicPr>
        <xdr:cNvPr id="7" name="Picture 6">
          <a:extLst>
            <a:ext uri="{FF2B5EF4-FFF2-40B4-BE49-F238E27FC236}">
              <a16:creationId xmlns:a16="http://schemas.microsoft.com/office/drawing/2014/main" id="{5B48B2AC-8AF7-0C4E-B233-4336DE5A8227}"/>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7188200" y="5504708"/>
          <a:ext cx="4622800" cy="1454891"/>
        </a:xfrm>
        <a:prstGeom prst="rect">
          <a:avLst/>
        </a:prstGeom>
      </xdr:spPr>
    </xdr:pic>
    <xdr:clientData/>
  </xdr:oneCellAnchor>
  <xdr:oneCellAnchor>
    <xdr:from>
      <xdr:col>3</xdr:col>
      <xdr:colOff>38099</xdr:colOff>
      <xdr:row>13</xdr:row>
      <xdr:rowOff>3365500</xdr:rowOff>
    </xdr:from>
    <xdr:ext cx="4965701" cy="256587"/>
    <xdr:pic>
      <xdr:nvPicPr>
        <xdr:cNvPr id="8" name="Picture 7">
          <a:extLst>
            <a:ext uri="{FF2B5EF4-FFF2-40B4-BE49-F238E27FC236}">
              <a16:creationId xmlns:a16="http://schemas.microsoft.com/office/drawing/2014/main" id="{657F04B5-69B1-5347-9948-D0917BD185BD}"/>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730999" y="12331700"/>
          <a:ext cx="4965701" cy="256587"/>
        </a:xfrm>
        <a:prstGeom prst="rect">
          <a:avLst/>
        </a:prstGeom>
      </xdr:spPr>
    </xdr:pic>
    <xdr:clientData/>
  </xdr:oneCellAnchor>
  <xdr:oneCellAnchor>
    <xdr:from>
      <xdr:col>3</xdr:col>
      <xdr:colOff>35700</xdr:colOff>
      <xdr:row>11</xdr:row>
      <xdr:rowOff>467499</xdr:rowOff>
    </xdr:from>
    <xdr:ext cx="3253600" cy="2327393"/>
    <xdr:pic>
      <xdr:nvPicPr>
        <xdr:cNvPr id="9" name="Picture 8">
          <a:extLst>
            <a:ext uri="{FF2B5EF4-FFF2-40B4-BE49-F238E27FC236}">
              <a16:creationId xmlns:a16="http://schemas.microsoft.com/office/drawing/2014/main" id="{075B638F-9B1B-C448-AF72-CDC40E3AF9C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728600" y="7642999"/>
          <a:ext cx="3253600" cy="2327393"/>
        </a:xfrm>
        <a:prstGeom prst="rect">
          <a:avLst/>
        </a:prstGeom>
      </xdr:spPr>
    </xdr:pic>
    <xdr:clientData/>
  </xdr:oneCellAnchor>
  <xdr:oneCellAnchor>
    <xdr:from>
      <xdr:col>3</xdr:col>
      <xdr:colOff>12700</xdr:colOff>
      <xdr:row>13</xdr:row>
      <xdr:rowOff>3619500</xdr:rowOff>
    </xdr:from>
    <xdr:ext cx="5029200" cy="299987"/>
    <xdr:pic>
      <xdr:nvPicPr>
        <xdr:cNvPr id="10" name="Picture 9">
          <a:extLst>
            <a:ext uri="{FF2B5EF4-FFF2-40B4-BE49-F238E27FC236}">
              <a16:creationId xmlns:a16="http://schemas.microsoft.com/office/drawing/2014/main" id="{D7FA0AA4-F357-FB45-9008-65EE7689E475}"/>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705600" y="12585700"/>
          <a:ext cx="5029200" cy="299987"/>
        </a:xfrm>
        <a:prstGeom prst="rect">
          <a:avLst/>
        </a:prstGeom>
      </xdr:spPr>
    </xdr:pic>
    <xdr:clientData/>
  </xdr:oneCellAnchor>
  <xdr:oneCellAnchor>
    <xdr:from>
      <xdr:col>3</xdr:col>
      <xdr:colOff>1953400</xdr:colOff>
      <xdr:row>13</xdr:row>
      <xdr:rowOff>607199</xdr:rowOff>
    </xdr:from>
    <xdr:ext cx="3164700" cy="2694272"/>
    <xdr:pic>
      <xdr:nvPicPr>
        <xdr:cNvPr id="11" name="Picture 10">
          <a:extLst>
            <a:ext uri="{FF2B5EF4-FFF2-40B4-BE49-F238E27FC236}">
              <a16:creationId xmlns:a16="http://schemas.microsoft.com/office/drawing/2014/main" id="{1629E94B-A082-224F-8C12-44AE9BE2F6EE}"/>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8646300" y="9573399"/>
          <a:ext cx="3164700" cy="2694272"/>
        </a:xfrm>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docs.google.com/document/d/1XpuuzoVuCtXfKU7ZeaM_u-hMwwEcZK6NzdXoEteMqNM/edit" TargetMode="External"/><Relationship Id="rId1" Type="http://schemas.openxmlformats.org/officeDocument/2006/relationships/hyperlink" Target="https://login.builtforzero.org/resources/wellsky-community-services-built-for-zero-repor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1BA36-1F27-D94A-B085-BD3AE59DD5FE}">
  <sheetPr codeName="Sheet10">
    <tabColor rgb="FFC00000"/>
  </sheetPr>
  <dimension ref="A1:K28"/>
  <sheetViews>
    <sheetView tabSelected="1" zoomScaleNormal="100" workbookViewId="0">
      <selection activeCell="H11" sqref="H11"/>
    </sheetView>
  </sheetViews>
  <sheetFormatPr baseColWidth="10" defaultRowHeight="16" x14ac:dyDescent="0.2"/>
  <cols>
    <col min="1" max="1" width="3.796875" style="74" customWidth="1"/>
    <col min="2" max="2" width="99.59765625" style="76" customWidth="1"/>
    <col min="3" max="3" width="2" customWidth="1"/>
    <col min="4" max="4" width="80.59765625" style="76" customWidth="1"/>
    <col min="5" max="5" width="2" customWidth="1"/>
    <col min="6" max="6" width="74.3984375" style="76" customWidth="1"/>
    <col min="7" max="7" width="5" style="76" customWidth="1"/>
    <col min="8" max="16384" width="11" style="76"/>
  </cols>
  <sheetData>
    <row r="1" spans="1:11" s="40" customFormat="1" ht="40" customHeight="1" x14ac:dyDescent="0.2">
      <c r="A1" s="38" t="s">
        <v>39</v>
      </c>
      <c r="B1" s="38"/>
      <c r="C1" s="38"/>
      <c r="D1" s="38"/>
      <c r="E1" s="38"/>
      <c r="F1" s="38"/>
      <c r="G1" s="39"/>
      <c r="H1" s="78" t="s">
        <v>69</v>
      </c>
      <c r="I1" s="78"/>
      <c r="J1" s="78"/>
      <c r="K1" s="78"/>
    </row>
    <row r="2" spans="1:11" s="42" customFormat="1" ht="56" customHeight="1" x14ac:dyDescent="0.2">
      <c r="A2" s="41" t="s">
        <v>40</v>
      </c>
      <c r="B2" s="41"/>
      <c r="C2" s="41"/>
      <c r="D2" s="41"/>
      <c r="E2" s="41"/>
      <c r="F2" s="41"/>
      <c r="H2" s="78"/>
      <c r="I2" s="78"/>
      <c r="J2" s="78"/>
      <c r="K2" s="78"/>
    </row>
    <row r="3" spans="1:11" s="42" customFormat="1" ht="40" customHeight="1" x14ac:dyDescent="0.2">
      <c r="A3" s="43" t="s">
        <v>41</v>
      </c>
      <c r="B3" s="43"/>
      <c r="C3" s="43"/>
      <c r="D3" s="43"/>
      <c r="E3" s="43"/>
      <c r="F3" s="43"/>
      <c r="H3" s="77"/>
      <c r="I3" s="77"/>
    </row>
    <row r="4" spans="1:11" s="42" customFormat="1" ht="59" customHeight="1" x14ac:dyDescent="0.2">
      <c r="A4" s="44" t="s">
        <v>42</v>
      </c>
      <c r="B4" s="44"/>
      <c r="C4" s="44"/>
      <c r="D4" s="44"/>
      <c r="E4" s="44"/>
      <c r="F4" s="44"/>
    </row>
    <row r="5" spans="1:11" s="40" customFormat="1" ht="39" customHeight="1" x14ac:dyDescent="0.3">
      <c r="A5" s="45" t="s">
        <v>43</v>
      </c>
      <c r="B5" s="45"/>
      <c r="C5" s="46"/>
      <c r="D5" s="47" t="s">
        <v>44</v>
      </c>
      <c r="E5" s="46"/>
      <c r="F5" s="48" t="s">
        <v>45</v>
      </c>
      <c r="G5" s="49"/>
    </row>
    <row r="6" spans="1:11" s="55" customFormat="1" ht="40" customHeight="1" x14ac:dyDescent="0.25">
      <c r="A6" s="50">
        <v>1</v>
      </c>
      <c r="B6" s="51" t="s">
        <v>46</v>
      </c>
      <c r="C6" s="46"/>
      <c r="D6" s="52" t="s">
        <v>47</v>
      </c>
      <c r="E6" s="46"/>
      <c r="F6" s="53" t="s">
        <v>48</v>
      </c>
      <c r="G6" s="54"/>
    </row>
    <row r="7" spans="1:11" s="55" customFormat="1" ht="36" customHeight="1" x14ac:dyDescent="0.2">
      <c r="A7" s="56">
        <v>2</v>
      </c>
      <c r="B7" s="51" t="s">
        <v>49</v>
      </c>
      <c r="C7" s="46"/>
      <c r="D7" s="57"/>
      <c r="E7" s="46"/>
      <c r="F7" s="58" t="s">
        <v>50</v>
      </c>
      <c r="G7" s="59"/>
    </row>
    <row r="8" spans="1:11" s="55" customFormat="1" ht="61" customHeight="1" x14ac:dyDescent="0.2">
      <c r="A8" s="60">
        <v>3</v>
      </c>
      <c r="B8" s="51" t="s">
        <v>51</v>
      </c>
      <c r="C8" s="46"/>
      <c r="D8" s="57"/>
      <c r="E8" s="46"/>
      <c r="F8" s="61" t="s">
        <v>52</v>
      </c>
      <c r="G8" s="54"/>
    </row>
    <row r="9" spans="1:11" s="55" customFormat="1" ht="28" customHeight="1" x14ac:dyDescent="0.25">
      <c r="A9" s="62">
        <v>4</v>
      </c>
      <c r="B9" s="63" t="s">
        <v>53</v>
      </c>
      <c r="C9" s="46"/>
      <c r="D9" s="57"/>
      <c r="E9" s="46"/>
      <c r="F9" s="53" t="s">
        <v>54</v>
      </c>
      <c r="G9" s="54"/>
    </row>
    <row r="10" spans="1:11" s="55" customFormat="1" ht="72" customHeight="1" x14ac:dyDescent="0.2">
      <c r="A10" s="62"/>
      <c r="B10" s="64"/>
      <c r="C10" s="46"/>
      <c r="D10" s="57"/>
      <c r="E10" s="46"/>
      <c r="F10" s="65" t="s">
        <v>55</v>
      </c>
      <c r="G10" s="59"/>
    </row>
    <row r="11" spans="1:11" s="55" customFormat="1" ht="94" customHeight="1" x14ac:dyDescent="0.2">
      <c r="A11" s="62"/>
      <c r="B11" s="64"/>
      <c r="C11" s="46"/>
      <c r="D11" s="66"/>
      <c r="E11" s="46"/>
      <c r="F11" s="67" t="s">
        <v>56</v>
      </c>
      <c r="G11" s="59"/>
    </row>
    <row r="12" spans="1:11" s="55" customFormat="1" ht="41" customHeight="1" x14ac:dyDescent="0.25">
      <c r="A12" s="62"/>
      <c r="B12" s="64"/>
      <c r="C12" s="46"/>
      <c r="D12" s="52" t="s">
        <v>57</v>
      </c>
      <c r="E12" s="46"/>
      <c r="F12" s="68" t="s">
        <v>58</v>
      </c>
      <c r="G12" s="59"/>
    </row>
    <row r="13" spans="1:11" s="55" customFormat="1" ht="100" customHeight="1" x14ac:dyDescent="0.2">
      <c r="A13" s="69"/>
      <c r="B13" s="70"/>
      <c r="C13" s="46"/>
      <c r="D13" s="57"/>
      <c r="E13" s="46"/>
      <c r="F13" s="71" t="s">
        <v>59</v>
      </c>
      <c r="G13" s="59"/>
    </row>
    <row r="14" spans="1:11" s="55" customFormat="1" ht="313" customHeight="1" x14ac:dyDescent="0.2">
      <c r="A14" s="56">
        <v>5</v>
      </c>
      <c r="B14" s="72" t="s">
        <v>60</v>
      </c>
      <c r="C14" s="46"/>
      <c r="D14" s="57"/>
      <c r="E14" s="46"/>
      <c r="F14" s="73" t="s">
        <v>61</v>
      </c>
      <c r="G14" s="74"/>
    </row>
    <row r="15" spans="1:11" s="55" customFormat="1" ht="64" customHeight="1" x14ac:dyDescent="0.2">
      <c r="A15" s="56">
        <v>6</v>
      </c>
      <c r="B15" s="51" t="s">
        <v>62</v>
      </c>
      <c r="C15" s="46"/>
      <c r="D15" s="75" t="s">
        <v>63</v>
      </c>
      <c r="E15" s="46"/>
      <c r="F15"/>
      <c r="G15" s="76"/>
    </row>
    <row r="16" spans="1:11" customFormat="1" ht="22" x14ac:dyDescent="0.2">
      <c r="A16" s="56">
        <v>7</v>
      </c>
      <c r="B16" s="51" t="s">
        <v>64</v>
      </c>
    </row>
    <row r="17" spans="1:6" customFormat="1" ht="14" x14ac:dyDescent="0.2"/>
    <row r="18" spans="1:6" ht="240" customHeight="1" x14ac:dyDescent="0.2">
      <c r="A18"/>
      <c r="B18"/>
      <c r="D18"/>
      <c r="F18"/>
    </row>
    <row r="19" spans="1:6" ht="74" customHeight="1" x14ac:dyDescent="0.2">
      <c r="A19"/>
      <c r="B19"/>
      <c r="D19"/>
      <c r="F19"/>
    </row>
    <row r="20" spans="1:6" x14ac:dyDescent="0.2">
      <c r="A20"/>
      <c r="B20"/>
      <c r="D20"/>
      <c r="F20"/>
    </row>
    <row r="21" spans="1:6" customFormat="1" ht="37" customHeight="1" x14ac:dyDescent="0.2"/>
    <row r="22" spans="1:6" customFormat="1" ht="16" customHeight="1" x14ac:dyDescent="0.2"/>
    <row r="23" spans="1:6" customFormat="1" ht="97" customHeight="1" x14ac:dyDescent="0.2"/>
    <row r="24" spans="1:6" customFormat="1" ht="16" customHeight="1" x14ac:dyDescent="0.2"/>
    <row r="25" spans="1:6" customFormat="1" ht="46" customHeight="1" x14ac:dyDescent="0.2"/>
    <row r="26" spans="1:6" customFormat="1" ht="14" x14ac:dyDescent="0.2"/>
    <row r="27" spans="1:6" x14ac:dyDescent="0.2">
      <c r="B27" s="74"/>
      <c r="F27"/>
    </row>
    <row r="28" spans="1:6" x14ac:dyDescent="0.2">
      <c r="F28"/>
    </row>
  </sheetData>
  <mergeCells count="11">
    <mergeCell ref="H1:K2"/>
    <mergeCell ref="H3:I3"/>
    <mergeCell ref="A1:F1"/>
    <mergeCell ref="A2:F2"/>
    <mergeCell ref="A3:F3"/>
    <mergeCell ref="A4:F4"/>
    <mergeCell ref="A5:B5"/>
    <mergeCell ref="D6:D11"/>
    <mergeCell ref="A9:A13"/>
    <mergeCell ref="B9:B13"/>
    <mergeCell ref="D12:D14"/>
  </mergeCells>
  <hyperlinks>
    <hyperlink ref="F11" r:id="rId1" tooltip="Click here to open the BFZ WellSky Report webpage" xr:uid="{0E6E4709-138B-B34E-B286-530D835E0E7D}"/>
    <hyperlink ref="F14" r:id="rId2" location="heading=h.77thvydgt9we" xr:uid="{4913ABBA-5A98-A840-89FC-FCC335ECE9B0}"/>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093AE-AB9D-AC4C-86BE-30AABCDC2932}">
  <sheetPr codeName="Sheet1">
    <tabColor rgb="FFCEFFFF"/>
  </sheetPr>
  <dimension ref="A1:H9"/>
  <sheetViews>
    <sheetView workbookViewId="0">
      <pane ySplit="9" topLeftCell="A10" activePane="bottomLeft" state="frozen"/>
      <selection pane="bottomLeft" activeCell="D5" sqref="D5"/>
    </sheetView>
  </sheetViews>
  <sheetFormatPr baseColWidth="10" defaultRowHeight="16" x14ac:dyDescent="0.2"/>
  <cols>
    <col min="1" max="1" width="101.3984375" style="17" customWidth="1"/>
    <col min="2" max="2" width="20" style="1" bestFit="1" customWidth="1"/>
    <col min="3" max="3" width="17.3984375" style="1" bestFit="1" customWidth="1"/>
    <col min="4" max="4" width="31" style="1" bestFit="1" customWidth="1"/>
    <col min="5" max="5" width="21.3984375" style="1" bestFit="1" customWidth="1"/>
    <col min="6" max="6" width="29" style="1" bestFit="1" customWidth="1"/>
    <col min="7" max="7" width="28.3984375" style="1" bestFit="1" customWidth="1"/>
    <col min="8" max="8" width="24.3984375" style="13" customWidth="1"/>
    <col min="9" max="9" width="19.59765625" style="1" bestFit="1" customWidth="1"/>
    <col min="10" max="16384" width="11" style="1"/>
  </cols>
  <sheetData>
    <row r="1" spans="1:8" ht="33" customHeight="1" x14ac:dyDescent="0.25">
      <c r="A1" s="19" t="s">
        <v>9</v>
      </c>
      <c r="B1" s="19"/>
      <c r="C1" s="19"/>
      <c r="D1" s="20" t="s">
        <v>0</v>
      </c>
      <c r="E1" s="20"/>
    </row>
    <row r="2" spans="1:8" ht="26" customHeight="1" x14ac:dyDescent="0.2">
      <c r="A2" s="21" t="s">
        <v>30</v>
      </c>
      <c r="B2" s="21"/>
      <c r="C2" s="21"/>
      <c r="D2" s="2" t="s">
        <v>1</v>
      </c>
      <c r="E2" s="3" t="s">
        <v>2</v>
      </c>
    </row>
    <row r="3" spans="1:8" ht="26" customHeight="1" x14ac:dyDescent="0.2">
      <c r="A3" s="21"/>
      <c r="B3" s="21"/>
      <c r="C3" s="21"/>
      <c r="D3" s="2" t="s">
        <v>25</v>
      </c>
      <c r="E3" s="3" t="s">
        <v>3</v>
      </c>
    </row>
    <row r="4" spans="1:8" ht="26" customHeight="1" x14ac:dyDescent="0.2">
      <c r="A4" s="21"/>
      <c r="B4" s="21"/>
      <c r="C4" s="21"/>
      <c r="D4" s="2" t="s">
        <v>68</v>
      </c>
      <c r="E4" s="3" t="s">
        <v>4</v>
      </c>
    </row>
    <row r="5" spans="1:8" ht="26" customHeight="1" x14ac:dyDescent="0.2">
      <c r="A5" s="21"/>
      <c r="B5" s="21"/>
      <c r="C5" s="21"/>
      <c r="D5" s="2" t="s">
        <v>5</v>
      </c>
      <c r="E5" s="3" t="s">
        <v>6</v>
      </c>
    </row>
    <row r="6" spans="1:8" ht="26" customHeight="1" x14ac:dyDescent="0.2">
      <c r="A6" s="21"/>
      <c r="B6" s="21"/>
      <c r="C6" s="21"/>
      <c r="D6" s="2" t="s">
        <v>7</v>
      </c>
      <c r="E6" s="3" t="e" cm="1">
        <f t="array" aca="1" ref="E6" ca="1">MAX((INDIRECT("'"&amp;$E$2&amp;"'!"&amp;$E$3&amp;":"&amp;$E$3)&lt;&gt;"")*(ROW(INDIRECT("'"&amp;$E$2&amp;"'!"&amp;$E$3&amp;":"&amp;$E$3))))</f>
        <v>#REF!</v>
      </c>
    </row>
    <row r="7" spans="1:8" ht="26" customHeight="1" x14ac:dyDescent="0.2">
      <c r="A7" s="21"/>
      <c r="B7" s="21"/>
      <c r="C7" s="21"/>
      <c r="D7" s="2" t="s">
        <v>8</v>
      </c>
      <c r="E7" s="3">
        <v>5</v>
      </c>
    </row>
    <row r="8" spans="1:8" ht="6" customHeight="1" x14ac:dyDescent="0.2">
      <c r="A8" s="1"/>
    </row>
    <row r="9" spans="1:8" s="4" customFormat="1" x14ac:dyDescent="0.2">
      <c r="A9" s="4" t="s">
        <v>24</v>
      </c>
      <c r="B9" s="4" t="e" cm="1">
        <f t="array" aca="1" ref="B9" ca="1">_xlfn.CHOOSECOLS(_xlfn.VSTACK(INDIRECT("'"&amp;$E$2&amp;"'!"&amp;$E$3&amp;$E$7&amp;":"&amp;$E$5&amp;$E$7),_xlfn._xlws.SORT(_xlfn._xlws.FILTER(INDIRECT("'"&amp;$E$2&amp;"'!"&amp;$E$3&amp;$E$7&amp;":"&amp;$E$5&amp;$E$6),INDIRECT("'"&amp;$E$2&amp;"'!"&amp;$E$4&amp;$E$7&amp;":"&amp;$E$4&amp;$E$6)="CE Only - Blue"))),1, 9,10,32,59,24, 43)</f>
        <v>#REF!</v>
      </c>
      <c r="H9" s="14"/>
    </row>
  </sheetData>
  <sheetProtection sheet="1" objects="1" scenarios="1" sort="0" autoFilter="0" pivotTables="0"/>
  <autoFilter ref="B9:H1554" xr:uid="{4E5093AE-AB9D-AC4C-86BE-30AABCDC2932}"/>
  <mergeCells count="3">
    <mergeCell ref="A1:C1"/>
    <mergeCell ref="D1:E1"/>
    <mergeCell ref="A2:C7"/>
  </mergeCells>
  <conditionalFormatting sqref="B9:B1048576">
    <cfRule type="duplicateValues" dxfId="10"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7BCBE-2E44-1A46-8160-2AFB586B4D69}">
  <sheetPr codeName="Sheet2">
    <tabColor rgb="FFFFFF00"/>
    <outlinePr summaryBelow="0" summaryRight="0"/>
  </sheetPr>
  <dimension ref="A1:F1953"/>
  <sheetViews>
    <sheetView workbookViewId="0">
      <pane ySplit="9" topLeftCell="A10" activePane="bottomLeft" state="frozen"/>
      <selection activeCell="B14" sqref="B14"/>
      <selection pane="bottomLeft" activeCell="D4" sqref="D4"/>
    </sheetView>
  </sheetViews>
  <sheetFormatPr baseColWidth="10" defaultColWidth="15.19921875" defaultRowHeight="15.75" customHeight="1" x14ac:dyDescent="0.2"/>
  <cols>
    <col min="1" max="1" width="108.3984375" style="18" customWidth="1"/>
    <col min="2" max="2" width="19.796875" style="6" bestFit="1" customWidth="1"/>
    <col min="3" max="3" width="16.796875" style="6" customWidth="1"/>
    <col min="4" max="4" width="30.19921875" style="6" bestFit="1" customWidth="1"/>
    <col min="5" max="5" width="23.59765625" style="6" bestFit="1" customWidth="1"/>
    <col min="6" max="6" width="15.19921875" style="6"/>
    <col min="7" max="7" width="28.3984375" style="6" bestFit="1" customWidth="1"/>
    <col min="8" max="8" width="72.3984375" style="6" bestFit="1" customWidth="1"/>
    <col min="9" max="9" width="22.19921875" style="6" bestFit="1" customWidth="1"/>
    <col min="10" max="16384" width="15.19921875" style="6"/>
  </cols>
  <sheetData>
    <row r="1" spans="1:6" ht="36" customHeight="1" x14ac:dyDescent="0.25">
      <c r="A1" s="22" t="s">
        <v>11</v>
      </c>
      <c r="B1" s="22"/>
      <c r="C1" s="22"/>
      <c r="D1" s="10" t="s">
        <v>0</v>
      </c>
      <c r="E1" s="5"/>
    </row>
    <row r="2" spans="1:6" ht="26" customHeight="1" x14ac:dyDescent="0.2">
      <c r="A2" s="23" t="s">
        <v>36</v>
      </c>
      <c r="B2" s="23"/>
      <c r="C2" s="23"/>
      <c r="D2" s="11" t="s">
        <v>1</v>
      </c>
      <c r="E2" s="3" t="s">
        <v>2</v>
      </c>
      <c r="F2" s="9"/>
    </row>
    <row r="3" spans="1:6" ht="26" customHeight="1" x14ac:dyDescent="0.2">
      <c r="A3" s="23"/>
      <c r="B3" s="23"/>
      <c r="C3" s="23"/>
      <c r="D3" s="11" t="s">
        <v>25</v>
      </c>
      <c r="E3" s="3" t="s">
        <v>3</v>
      </c>
      <c r="F3" s="9"/>
    </row>
    <row r="4" spans="1:6" ht="26" customHeight="1" x14ac:dyDescent="0.2">
      <c r="A4" s="23"/>
      <c r="B4" s="23"/>
      <c r="C4" s="23"/>
      <c r="D4" s="11" t="s">
        <v>68</v>
      </c>
      <c r="E4" s="3" t="s">
        <v>4</v>
      </c>
    </row>
    <row r="5" spans="1:6" ht="26" customHeight="1" x14ac:dyDescent="0.2">
      <c r="A5" s="23"/>
      <c r="B5" s="23"/>
      <c r="C5" s="23"/>
      <c r="D5" s="11" t="s">
        <v>5</v>
      </c>
      <c r="E5" s="3" t="s">
        <v>6</v>
      </c>
    </row>
    <row r="6" spans="1:6" ht="26" customHeight="1" x14ac:dyDescent="0.2">
      <c r="A6" s="23"/>
      <c r="B6" s="23"/>
      <c r="C6" s="23"/>
      <c r="D6" s="11" t="s">
        <v>7</v>
      </c>
      <c r="E6" s="3" t="e" cm="1">
        <f t="array" aca="1" ref="E6" ca="1">MAX((INDIRECT("'"&amp;$E$2&amp;"'!"&amp;$E$3&amp;":"&amp;$E$3)&lt;&gt;"")*(ROW(INDIRECT("'"&amp;$E$2&amp;"'!"&amp;$E$3&amp;":"&amp;$E$3))))</f>
        <v>#REF!</v>
      </c>
    </row>
    <row r="7" spans="1:6" ht="26" customHeight="1" x14ac:dyDescent="0.2">
      <c r="A7" s="23"/>
      <c r="B7" s="23"/>
      <c r="C7" s="23"/>
      <c r="D7" s="11" t="s">
        <v>8</v>
      </c>
      <c r="E7" s="3">
        <v>5</v>
      </c>
    </row>
    <row r="8" spans="1:6" ht="7" customHeight="1" x14ac:dyDescent="0.2">
      <c r="A8" s="6"/>
    </row>
    <row r="9" spans="1:6" s="7" customFormat="1" ht="15.75" customHeight="1" x14ac:dyDescent="0.2">
      <c r="A9" s="7" t="s">
        <v>10</v>
      </c>
      <c r="B9" s="7" t="e" cm="1">
        <f t="array" aca="1" ref="B9" ca="1">_xlfn.CHOOSECOLS(_xlfn.VSTACK(INDIRECT("'"&amp;$E$2&amp;"'!"&amp;$E$3&amp;$E$7&amp;":"&amp;$E$5&amp;$E$7),_xlfn._xlws.SORT(_xlfn._xlws.FILTER(INDIRECT("'"&amp;$E$2&amp;"'!"&amp;$E$3&amp;$E$7&amp;":"&amp;$E$5&amp;$E$6),INDIRECT("'"&amp;$E$2&amp;"'!"&amp;$E$4&amp;$E$7&amp;":"&amp;$E$4&amp;$E$6)="No CE Enrollment - Yellow"))),1, 9,10,32,59,24,57)</f>
        <v>#REF!</v>
      </c>
    </row>
    <row r="44" ht="16" x14ac:dyDescent="0.2"/>
    <row r="45" ht="16" x14ac:dyDescent="0.2"/>
    <row r="46" ht="16" x14ac:dyDescent="0.2"/>
    <row r="47" ht="16" x14ac:dyDescent="0.2"/>
    <row r="48" ht="16" x14ac:dyDescent="0.2"/>
    <row r="49" ht="16" x14ac:dyDescent="0.2"/>
    <row r="50" ht="16" x14ac:dyDescent="0.2"/>
    <row r="51" ht="16" x14ac:dyDescent="0.2"/>
    <row r="52" ht="16" x14ac:dyDescent="0.2"/>
    <row r="53" ht="16" x14ac:dyDescent="0.2"/>
    <row r="54" ht="16" x14ac:dyDescent="0.2"/>
    <row r="55" ht="16" x14ac:dyDescent="0.2"/>
    <row r="56" ht="16" x14ac:dyDescent="0.2"/>
    <row r="57" ht="16" x14ac:dyDescent="0.2"/>
    <row r="58" ht="16" x14ac:dyDescent="0.2"/>
    <row r="59" ht="16" x14ac:dyDescent="0.2"/>
    <row r="60" ht="16" x14ac:dyDescent="0.2"/>
    <row r="61" ht="16" x14ac:dyDescent="0.2"/>
    <row r="62" ht="16" x14ac:dyDescent="0.2"/>
    <row r="63" ht="16" x14ac:dyDescent="0.2"/>
    <row r="64" ht="16" x14ac:dyDescent="0.2"/>
    <row r="65" ht="16" x14ac:dyDescent="0.2"/>
    <row r="66" ht="16" x14ac:dyDescent="0.2"/>
    <row r="67" ht="16" x14ac:dyDescent="0.2"/>
    <row r="68" ht="16" x14ac:dyDescent="0.2"/>
    <row r="69" ht="16" x14ac:dyDescent="0.2"/>
    <row r="70" ht="16" x14ac:dyDescent="0.2"/>
    <row r="71" ht="16" x14ac:dyDescent="0.2"/>
    <row r="72" ht="16" x14ac:dyDescent="0.2"/>
    <row r="73" ht="16" x14ac:dyDescent="0.2"/>
    <row r="74" ht="16" x14ac:dyDescent="0.2"/>
    <row r="75" ht="16" x14ac:dyDescent="0.2"/>
    <row r="76" ht="16" x14ac:dyDescent="0.2"/>
    <row r="77" ht="16" x14ac:dyDescent="0.2"/>
    <row r="78" ht="16" x14ac:dyDescent="0.2"/>
    <row r="79" ht="16" x14ac:dyDescent="0.2"/>
    <row r="80" ht="16" x14ac:dyDescent="0.2"/>
    <row r="81" ht="16" x14ac:dyDescent="0.2"/>
    <row r="82" ht="16" x14ac:dyDescent="0.2"/>
    <row r="83" ht="16" x14ac:dyDescent="0.2"/>
    <row r="84" ht="16" x14ac:dyDescent="0.2"/>
    <row r="85" ht="16" x14ac:dyDescent="0.2"/>
    <row r="86" ht="16" x14ac:dyDescent="0.2"/>
    <row r="87" ht="16" x14ac:dyDescent="0.2"/>
    <row r="88" ht="16" x14ac:dyDescent="0.2"/>
    <row r="89" ht="16" x14ac:dyDescent="0.2"/>
    <row r="90" ht="16" x14ac:dyDescent="0.2"/>
    <row r="91" ht="16" x14ac:dyDescent="0.2"/>
    <row r="92" ht="16" x14ac:dyDescent="0.2"/>
    <row r="93" ht="16" x14ac:dyDescent="0.2"/>
    <row r="94" ht="16" x14ac:dyDescent="0.2"/>
    <row r="95" ht="16" x14ac:dyDescent="0.2"/>
    <row r="96" ht="16" x14ac:dyDescent="0.2"/>
    <row r="97" ht="16" x14ac:dyDescent="0.2"/>
    <row r="98" ht="16" x14ac:dyDescent="0.2"/>
    <row r="99" ht="16" x14ac:dyDescent="0.2"/>
    <row r="100" ht="16" x14ac:dyDescent="0.2"/>
    <row r="101" ht="16" x14ac:dyDescent="0.2"/>
    <row r="102" ht="16" x14ac:dyDescent="0.2"/>
    <row r="103" ht="16" x14ac:dyDescent="0.2"/>
    <row r="104" ht="16" x14ac:dyDescent="0.2"/>
    <row r="105" ht="16" x14ac:dyDescent="0.2"/>
    <row r="106" ht="16" x14ac:dyDescent="0.2"/>
    <row r="107" ht="16" x14ac:dyDescent="0.2"/>
    <row r="108" ht="16" x14ac:dyDescent="0.2"/>
    <row r="109" ht="16" x14ac:dyDescent="0.2"/>
    <row r="110" ht="16" x14ac:dyDescent="0.2"/>
    <row r="111" ht="16" x14ac:dyDescent="0.2"/>
    <row r="112" ht="16" x14ac:dyDescent="0.2"/>
    <row r="113" ht="16" x14ac:dyDescent="0.2"/>
    <row r="114" ht="16" x14ac:dyDescent="0.2"/>
    <row r="115" ht="16" x14ac:dyDescent="0.2"/>
    <row r="116" ht="16" x14ac:dyDescent="0.2"/>
    <row r="117" ht="16" x14ac:dyDescent="0.2"/>
    <row r="118" ht="16" x14ac:dyDescent="0.2"/>
    <row r="119" ht="16" x14ac:dyDescent="0.2"/>
    <row r="120" ht="16" x14ac:dyDescent="0.2"/>
    <row r="121" ht="16" x14ac:dyDescent="0.2"/>
    <row r="122" ht="16" x14ac:dyDescent="0.2"/>
    <row r="123" ht="16" x14ac:dyDescent="0.2"/>
    <row r="124" ht="16" x14ac:dyDescent="0.2"/>
    <row r="125" ht="16" x14ac:dyDescent="0.2"/>
    <row r="126" ht="16" x14ac:dyDescent="0.2"/>
    <row r="127" ht="16" x14ac:dyDescent="0.2"/>
    <row r="128" ht="16" x14ac:dyDescent="0.2"/>
    <row r="129" ht="16" x14ac:dyDescent="0.2"/>
    <row r="130" ht="16" x14ac:dyDescent="0.2"/>
    <row r="131" ht="16" x14ac:dyDescent="0.2"/>
    <row r="132" ht="16" x14ac:dyDescent="0.2"/>
    <row r="133" ht="16" x14ac:dyDescent="0.2"/>
    <row r="134" ht="16" x14ac:dyDescent="0.2"/>
    <row r="135" ht="16" x14ac:dyDescent="0.2"/>
    <row r="136" ht="16" x14ac:dyDescent="0.2"/>
    <row r="137" ht="16" x14ac:dyDescent="0.2"/>
    <row r="138" ht="16" x14ac:dyDescent="0.2"/>
    <row r="139" ht="16" x14ac:dyDescent="0.2"/>
    <row r="140" ht="16" x14ac:dyDescent="0.2"/>
    <row r="141" ht="16" x14ac:dyDescent="0.2"/>
    <row r="142" ht="16" x14ac:dyDescent="0.2"/>
    <row r="143" ht="16" x14ac:dyDescent="0.2"/>
    <row r="144" ht="16" x14ac:dyDescent="0.2"/>
    <row r="145" ht="16" x14ac:dyDescent="0.2"/>
    <row r="146" ht="16" x14ac:dyDescent="0.2"/>
    <row r="147" ht="16" x14ac:dyDescent="0.2"/>
    <row r="148" ht="16" x14ac:dyDescent="0.2"/>
    <row r="149" ht="16" x14ac:dyDescent="0.2"/>
    <row r="150" ht="16" x14ac:dyDescent="0.2"/>
    <row r="151" ht="16" x14ac:dyDescent="0.2"/>
    <row r="152" ht="16" x14ac:dyDescent="0.2"/>
    <row r="153" ht="16" x14ac:dyDescent="0.2"/>
    <row r="154" ht="16" x14ac:dyDescent="0.2"/>
    <row r="155" ht="16" x14ac:dyDescent="0.2"/>
    <row r="156" ht="16" x14ac:dyDescent="0.2"/>
    <row r="157" ht="16" x14ac:dyDescent="0.2"/>
    <row r="158" ht="16" x14ac:dyDescent="0.2"/>
    <row r="159" ht="16" x14ac:dyDescent="0.2"/>
    <row r="160" ht="16" x14ac:dyDescent="0.2"/>
    <row r="161" ht="16" x14ac:dyDescent="0.2"/>
    <row r="162" ht="16" x14ac:dyDescent="0.2"/>
    <row r="163" ht="16" x14ac:dyDescent="0.2"/>
    <row r="164" ht="16" x14ac:dyDescent="0.2"/>
    <row r="165" ht="16" x14ac:dyDescent="0.2"/>
    <row r="166" ht="16" x14ac:dyDescent="0.2"/>
    <row r="167" ht="16" x14ac:dyDescent="0.2"/>
    <row r="168" ht="16" x14ac:dyDescent="0.2"/>
    <row r="169" ht="16" x14ac:dyDescent="0.2"/>
    <row r="170" ht="16" x14ac:dyDescent="0.2"/>
    <row r="171" ht="16" x14ac:dyDescent="0.2"/>
    <row r="172" ht="16" x14ac:dyDescent="0.2"/>
    <row r="173" ht="16" x14ac:dyDescent="0.2"/>
    <row r="174" ht="16" x14ac:dyDescent="0.2"/>
    <row r="175" ht="16" x14ac:dyDescent="0.2"/>
    <row r="176" ht="16" x14ac:dyDescent="0.2"/>
    <row r="177" ht="16" x14ac:dyDescent="0.2"/>
    <row r="178" ht="16" x14ac:dyDescent="0.2"/>
    <row r="179" ht="16" x14ac:dyDescent="0.2"/>
    <row r="180" ht="16" x14ac:dyDescent="0.2"/>
    <row r="181" ht="16" x14ac:dyDescent="0.2"/>
    <row r="182" ht="16" x14ac:dyDescent="0.2"/>
    <row r="183" ht="16" x14ac:dyDescent="0.2"/>
    <row r="184" ht="16" x14ac:dyDescent="0.2"/>
    <row r="185" ht="16" x14ac:dyDescent="0.2"/>
    <row r="186" ht="16" x14ac:dyDescent="0.2"/>
    <row r="187" ht="16" x14ac:dyDescent="0.2"/>
    <row r="188" ht="16" x14ac:dyDescent="0.2"/>
    <row r="189" ht="16" x14ac:dyDescent="0.2"/>
    <row r="190" ht="16" x14ac:dyDescent="0.2"/>
    <row r="191" ht="16" x14ac:dyDescent="0.2"/>
    <row r="192" ht="16" x14ac:dyDescent="0.2"/>
    <row r="193" ht="16" x14ac:dyDescent="0.2"/>
    <row r="194" ht="16" x14ac:dyDescent="0.2"/>
    <row r="195" ht="16" x14ac:dyDescent="0.2"/>
    <row r="196" ht="16" x14ac:dyDescent="0.2"/>
    <row r="197" ht="16" x14ac:dyDescent="0.2"/>
    <row r="198" ht="16" x14ac:dyDescent="0.2"/>
    <row r="199" ht="16" x14ac:dyDescent="0.2"/>
    <row r="200" ht="16" x14ac:dyDescent="0.2"/>
    <row r="201" ht="16" x14ac:dyDescent="0.2"/>
    <row r="202" ht="16" x14ac:dyDescent="0.2"/>
    <row r="203" ht="16" x14ac:dyDescent="0.2"/>
    <row r="204" ht="16" x14ac:dyDescent="0.2"/>
    <row r="205" ht="16" x14ac:dyDescent="0.2"/>
    <row r="206" ht="16" x14ac:dyDescent="0.2"/>
    <row r="207" ht="16" x14ac:dyDescent="0.2"/>
    <row r="208" ht="16" x14ac:dyDescent="0.2"/>
    <row r="209" ht="16" x14ac:dyDescent="0.2"/>
    <row r="210" ht="16" x14ac:dyDescent="0.2"/>
    <row r="211" ht="16" x14ac:dyDescent="0.2"/>
    <row r="212" ht="16" x14ac:dyDescent="0.2"/>
    <row r="213" ht="16" x14ac:dyDescent="0.2"/>
    <row r="214" ht="16" x14ac:dyDescent="0.2"/>
    <row r="215" ht="16" x14ac:dyDescent="0.2"/>
    <row r="216" ht="16" x14ac:dyDescent="0.2"/>
    <row r="217" ht="16" x14ac:dyDescent="0.2"/>
    <row r="218" ht="16" x14ac:dyDescent="0.2"/>
    <row r="219" ht="16" x14ac:dyDescent="0.2"/>
    <row r="220" ht="16" x14ac:dyDescent="0.2"/>
    <row r="221" ht="16" x14ac:dyDescent="0.2"/>
    <row r="222" ht="16" x14ac:dyDescent="0.2"/>
    <row r="223" ht="16" x14ac:dyDescent="0.2"/>
    <row r="224" ht="16" x14ac:dyDescent="0.2"/>
    <row r="225" ht="16" x14ac:dyDescent="0.2"/>
    <row r="226" ht="16" x14ac:dyDescent="0.2"/>
    <row r="227" ht="16" x14ac:dyDescent="0.2"/>
    <row r="228" ht="16" x14ac:dyDescent="0.2"/>
    <row r="229" ht="16" x14ac:dyDescent="0.2"/>
    <row r="230" ht="16" x14ac:dyDescent="0.2"/>
    <row r="231" ht="16" x14ac:dyDescent="0.2"/>
    <row r="232" ht="16" x14ac:dyDescent="0.2"/>
    <row r="233" ht="16" x14ac:dyDescent="0.2"/>
    <row r="234" ht="16" x14ac:dyDescent="0.2"/>
    <row r="235" ht="16" x14ac:dyDescent="0.2"/>
    <row r="236" ht="16" x14ac:dyDescent="0.2"/>
    <row r="237" ht="16" x14ac:dyDescent="0.2"/>
    <row r="238" ht="16" x14ac:dyDescent="0.2"/>
    <row r="239" ht="16" x14ac:dyDescent="0.2"/>
    <row r="240" ht="16" x14ac:dyDescent="0.2"/>
    <row r="241" ht="16" x14ac:dyDescent="0.2"/>
    <row r="242" ht="16" x14ac:dyDescent="0.2"/>
    <row r="243" ht="16" x14ac:dyDescent="0.2"/>
    <row r="244" ht="16" x14ac:dyDescent="0.2"/>
    <row r="245" ht="16" x14ac:dyDescent="0.2"/>
    <row r="246" ht="16" x14ac:dyDescent="0.2"/>
    <row r="247" ht="16" x14ac:dyDescent="0.2"/>
    <row r="248" ht="16" x14ac:dyDescent="0.2"/>
    <row r="249" ht="16" x14ac:dyDescent="0.2"/>
    <row r="250" ht="16" x14ac:dyDescent="0.2"/>
    <row r="251" ht="16" x14ac:dyDescent="0.2"/>
    <row r="252" ht="16" x14ac:dyDescent="0.2"/>
    <row r="253" ht="16" x14ac:dyDescent="0.2"/>
    <row r="254" ht="16" x14ac:dyDescent="0.2"/>
    <row r="255" ht="16" x14ac:dyDescent="0.2"/>
    <row r="256" ht="16" x14ac:dyDescent="0.2"/>
    <row r="257" ht="16" x14ac:dyDescent="0.2"/>
    <row r="258" ht="16" x14ac:dyDescent="0.2"/>
    <row r="259" ht="16" x14ac:dyDescent="0.2"/>
    <row r="260" ht="16" x14ac:dyDescent="0.2"/>
    <row r="261" ht="16" x14ac:dyDescent="0.2"/>
    <row r="262" ht="16" x14ac:dyDescent="0.2"/>
    <row r="263" ht="16" x14ac:dyDescent="0.2"/>
    <row r="264" ht="16" x14ac:dyDescent="0.2"/>
    <row r="265" ht="16" x14ac:dyDescent="0.2"/>
    <row r="266" ht="16" x14ac:dyDescent="0.2"/>
    <row r="267" ht="16" x14ac:dyDescent="0.2"/>
    <row r="268" ht="16" x14ac:dyDescent="0.2"/>
    <row r="269" ht="16" x14ac:dyDescent="0.2"/>
    <row r="270" ht="16" x14ac:dyDescent="0.2"/>
    <row r="271" ht="16" x14ac:dyDescent="0.2"/>
    <row r="272" ht="16" x14ac:dyDescent="0.2"/>
    <row r="273" ht="16" x14ac:dyDescent="0.2"/>
    <row r="274" ht="16" x14ac:dyDescent="0.2"/>
    <row r="275" ht="16" x14ac:dyDescent="0.2"/>
    <row r="276" ht="16" x14ac:dyDescent="0.2"/>
    <row r="277" ht="16" x14ac:dyDescent="0.2"/>
    <row r="278" ht="16" x14ac:dyDescent="0.2"/>
    <row r="279" ht="16" x14ac:dyDescent="0.2"/>
    <row r="280" ht="16" x14ac:dyDescent="0.2"/>
    <row r="281" ht="16" x14ac:dyDescent="0.2"/>
    <row r="282" ht="16" x14ac:dyDescent="0.2"/>
    <row r="283" ht="16" x14ac:dyDescent="0.2"/>
    <row r="284" ht="16" x14ac:dyDescent="0.2"/>
    <row r="285" ht="16" x14ac:dyDescent="0.2"/>
    <row r="286" ht="16" x14ac:dyDescent="0.2"/>
    <row r="287" ht="16" x14ac:dyDescent="0.2"/>
    <row r="288" ht="16" x14ac:dyDescent="0.2"/>
    <row r="289" ht="16" x14ac:dyDescent="0.2"/>
    <row r="290" ht="16" x14ac:dyDescent="0.2"/>
    <row r="291" ht="16" x14ac:dyDescent="0.2"/>
    <row r="292" ht="16" x14ac:dyDescent="0.2"/>
    <row r="293" ht="16" x14ac:dyDescent="0.2"/>
    <row r="294" ht="16" x14ac:dyDescent="0.2"/>
    <row r="295" ht="16" x14ac:dyDescent="0.2"/>
    <row r="296" ht="16" x14ac:dyDescent="0.2"/>
    <row r="297" ht="16" x14ac:dyDescent="0.2"/>
    <row r="298" ht="16" x14ac:dyDescent="0.2"/>
    <row r="299" ht="16" x14ac:dyDescent="0.2"/>
    <row r="300" ht="16" x14ac:dyDescent="0.2"/>
    <row r="301" ht="16" x14ac:dyDescent="0.2"/>
    <row r="302" ht="16" x14ac:dyDescent="0.2"/>
    <row r="303" ht="16" x14ac:dyDescent="0.2"/>
    <row r="304" ht="16" x14ac:dyDescent="0.2"/>
    <row r="305" ht="16" x14ac:dyDescent="0.2"/>
    <row r="306" ht="16" x14ac:dyDescent="0.2"/>
    <row r="307" ht="16" x14ac:dyDescent="0.2"/>
    <row r="308" ht="16" x14ac:dyDescent="0.2"/>
    <row r="309" ht="16" x14ac:dyDescent="0.2"/>
    <row r="310" ht="16" x14ac:dyDescent="0.2"/>
    <row r="311" ht="16" x14ac:dyDescent="0.2"/>
    <row r="312" ht="16" x14ac:dyDescent="0.2"/>
    <row r="313" ht="16" x14ac:dyDescent="0.2"/>
    <row r="314" ht="16" x14ac:dyDescent="0.2"/>
    <row r="315" ht="16" x14ac:dyDescent="0.2"/>
    <row r="316" ht="16" x14ac:dyDescent="0.2"/>
    <row r="317" ht="16" x14ac:dyDescent="0.2"/>
    <row r="318" ht="16" x14ac:dyDescent="0.2"/>
    <row r="319" ht="16" x14ac:dyDescent="0.2"/>
    <row r="320" ht="16" x14ac:dyDescent="0.2"/>
    <row r="321" ht="16" x14ac:dyDescent="0.2"/>
    <row r="322" ht="16" x14ac:dyDescent="0.2"/>
    <row r="323" ht="16" x14ac:dyDescent="0.2"/>
    <row r="324" ht="16" x14ac:dyDescent="0.2"/>
    <row r="325" ht="16" x14ac:dyDescent="0.2"/>
    <row r="326" ht="16" x14ac:dyDescent="0.2"/>
    <row r="327" ht="16" x14ac:dyDescent="0.2"/>
    <row r="328" ht="16" x14ac:dyDescent="0.2"/>
    <row r="329" ht="16" x14ac:dyDescent="0.2"/>
    <row r="330" ht="16" x14ac:dyDescent="0.2"/>
    <row r="331" ht="16" x14ac:dyDescent="0.2"/>
    <row r="332" ht="16" x14ac:dyDescent="0.2"/>
    <row r="333" ht="16" x14ac:dyDescent="0.2"/>
    <row r="334" ht="16" x14ac:dyDescent="0.2"/>
    <row r="335" ht="16" x14ac:dyDescent="0.2"/>
    <row r="336" ht="16" x14ac:dyDescent="0.2"/>
    <row r="337" ht="16" x14ac:dyDescent="0.2"/>
    <row r="338" ht="16" x14ac:dyDescent="0.2"/>
    <row r="339" ht="16" x14ac:dyDescent="0.2"/>
    <row r="340" ht="16" x14ac:dyDescent="0.2"/>
    <row r="341" ht="16" x14ac:dyDescent="0.2"/>
    <row r="342" ht="16" x14ac:dyDescent="0.2"/>
    <row r="343" ht="16" x14ac:dyDescent="0.2"/>
    <row r="344" ht="16" x14ac:dyDescent="0.2"/>
    <row r="345" ht="16" x14ac:dyDescent="0.2"/>
    <row r="346" ht="16" x14ac:dyDescent="0.2"/>
    <row r="347" ht="16" x14ac:dyDescent="0.2"/>
    <row r="348" ht="16" x14ac:dyDescent="0.2"/>
    <row r="349" ht="16" x14ac:dyDescent="0.2"/>
    <row r="350" ht="16" x14ac:dyDescent="0.2"/>
    <row r="351" ht="16" x14ac:dyDescent="0.2"/>
    <row r="352" ht="16" x14ac:dyDescent="0.2"/>
    <row r="353" ht="16" x14ac:dyDescent="0.2"/>
    <row r="354" ht="16" x14ac:dyDescent="0.2"/>
    <row r="355" ht="16" x14ac:dyDescent="0.2"/>
    <row r="356" ht="16" x14ac:dyDescent="0.2"/>
    <row r="357" ht="16" x14ac:dyDescent="0.2"/>
    <row r="358" ht="16" x14ac:dyDescent="0.2"/>
    <row r="359" ht="16" x14ac:dyDescent="0.2"/>
    <row r="360" ht="16" x14ac:dyDescent="0.2"/>
    <row r="361" ht="16" x14ac:dyDescent="0.2"/>
    <row r="362" ht="16" x14ac:dyDescent="0.2"/>
    <row r="363" ht="16" x14ac:dyDescent="0.2"/>
    <row r="364" ht="16" x14ac:dyDescent="0.2"/>
    <row r="365" ht="16" x14ac:dyDescent="0.2"/>
    <row r="366" ht="16" x14ac:dyDescent="0.2"/>
    <row r="367" ht="16" x14ac:dyDescent="0.2"/>
    <row r="368" ht="16" x14ac:dyDescent="0.2"/>
    <row r="369" ht="16" x14ac:dyDescent="0.2"/>
    <row r="370" ht="16" x14ac:dyDescent="0.2"/>
    <row r="371" ht="16" x14ac:dyDescent="0.2"/>
    <row r="372" ht="16" x14ac:dyDescent="0.2"/>
    <row r="373" ht="16" x14ac:dyDescent="0.2"/>
    <row r="374" ht="16" x14ac:dyDescent="0.2"/>
    <row r="375" ht="16" x14ac:dyDescent="0.2"/>
    <row r="376" ht="16" x14ac:dyDescent="0.2"/>
    <row r="377" ht="16" x14ac:dyDescent="0.2"/>
    <row r="378" ht="16" x14ac:dyDescent="0.2"/>
    <row r="379" ht="16" x14ac:dyDescent="0.2"/>
    <row r="380" ht="16" x14ac:dyDescent="0.2"/>
    <row r="381" ht="16" x14ac:dyDescent="0.2"/>
    <row r="382" ht="16" x14ac:dyDescent="0.2"/>
    <row r="383" ht="16" x14ac:dyDescent="0.2"/>
    <row r="384" ht="16" x14ac:dyDescent="0.2"/>
    <row r="385" ht="16" x14ac:dyDescent="0.2"/>
    <row r="386" ht="16" x14ac:dyDescent="0.2"/>
    <row r="387" ht="16" x14ac:dyDescent="0.2"/>
    <row r="388" ht="16" x14ac:dyDescent="0.2"/>
    <row r="389" ht="16" x14ac:dyDescent="0.2"/>
    <row r="390" ht="16" x14ac:dyDescent="0.2"/>
    <row r="391" ht="16" x14ac:dyDescent="0.2"/>
    <row r="392" ht="16" x14ac:dyDescent="0.2"/>
    <row r="393" ht="16" x14ac:dyDescent="0.2"/>
    <row r="394" ht="16" x14ac:dyDescent="0.2"/>
    <row r="395" ht="16" x14ac:dyDescent="0.2"/>
    <row r="396" ht="16" x14ac:dyDescent="0.2"/>
    <row r="397" ht="16" x14ac:dyDescent="0.2"/>
    <row r="398" ht="16" x14ac:dyDescent="0.2"/>
    <row r="399" ht="16" x14ac:dyDescent="0.2"/>
    <row r="400" ht="16" x14ac:dyDescent="0.2"/>
    <row r="401" ht="16" x14ac:dyDescent="0.2"/>
    <row r="402" ht="16" x14ac:dyDescent="0.2"/>
    <row r="403" ht="16" x14ac:dyDescent="0.2"/>
    <row r="404" ht="16" x14ac:dyDescent="0.2"/>
    <row r="405" ht="16" x14ac:dyDescent="0.2"/>
    <row r="406" ht="16" x14ac:dyDescent="0.2"/>
    <row r="407" ht="16" x14ac:dyDescent="0.2"/>
    <row r="408" ht="16" x14ac:dyDescent="0.2"/>
    <row r="409" ht="16" x14ac:dyDescent="0.2"/>
    <row r="410" ht="16" x14ac:dyDescent="0.2"/>
    <row r="411" ht="16" x14ac:dyDescent="0.2"/>
    <row r="412" ht="16" x14ac:dyDescent="0.2"/>
    <row r="413" ht="16" x14ac:dyDescent="0.2"/>
    <row r="414" ht="16" x14ac:dyDescent="0.2"/>
    <row r="415" ht="16" x14ac:dyDescent="0.2"/>
    <row r="416" ht="16" x14ac:dyDescent="0.2"/>
    <row r="417" ht="16" x14ac:dyDescent="0.2"/>
    <row r="418" ht="16" x14ac:dyDescent="0.2"/>
    <row r="419" ht="16" x14ac:dyDescent="0.2"/>
    <row r="420" ht="16" x14ac:dyDescent="0.2"/>
    <row r="421" ht="16" x14ac:dyDescent="0.2"/>
    <row r="422" ht="16" x14ac:dyDescent="0.2"/>
    <row r="423" ht="16" x14ac:dyDescent="0.2"/>
    <row r="424" ht="16" x14ac:dyDescent="0.2"/>
    <row r="425" ht="16" x14ac:dyDescent="0.2"/>
    <row r="426" ht="16" x14ac:dyDescent="0.2"/>
    <row r="427" ht="16" x14ac:dyDescent="0.2"/>
    <row r="428" ht="16" x14ac:dyDescent="0.2"/>
    <row r="429" ht="16" x14ac:dyDescent="0.2"/>
    <row r="430" ht="16" x14ac:dyDescent="0.2"/>
    <row r="431" ht="16" x14ac:dyDescent="0.2"/>
    <row r="432" ht="16" x14ac:dyDescent="0.2"/>
    <row r="433" ht="16" x14ac:dyDescent="0.2"/>
    <row r="434" ht="16" x14ac:dyDescent="0.2"/>
    <row r="435" ht="16" x14ac:dyDescent="0.2"/>
    <row r="436" ht="16" x14ac:dyDescent="0.2"/>
    <row r="437" ht="16" x14ac:dyDescent="0.2"/>
    <row r="438" ht="16" x14ac:dyDescent="0.2"/>
    <row r="439" ht="16" x14ac:dyDescent="0.2"/>
    <row r="440" ht="16" x14ac:dyDescent="0.2"/>
    <row r="441" ht="16" x14ac:dyDescent="0.2"/>
    <row r="442" ht="16" x14ac:dyDescent="0.2"/>
    <row r="443" ht="16" x14ac:dyDescent="0.2"/>
    <row r="444" ht="16" x14ac:dyDescent="0.2"/>
    <row r="445" ht="16" x14ac:dyDescent="0.2"/>
    <row r="446" ht="16" x14ac:dyDescent="0.2"/>
    <row r="447" ht="16" x14ac:dyDescent="0.2"/>
    <row r="448" ht="16" x14ac:dyDescent="0.2"/>
    <row r="449" ht="16" x14ac:dyDescent="0.2"/>
    <row r="450" ht="16" x14ac:dyDescent="0.2"/>
    <row r="451" ht="16" x14ac:dyDescent="0.2"/>
    <row r="452" ht="16" x14ac:dyDescent="0.2"/>
    <row r="453" ht="16" x14ac:dyDescent="0.2"/>
    <row r="454" ht="16" x14ac:dyDescent="0.2"/>
    <row r="455" ht="16" x14ac:dyDescent="0.2"/>
    <row r="456" ht="16" x14ac:dyDescent="0.2"/>
    <row r="457" ht="16" x14ac:dyDescent="0.2"/>
    <row r="458" ht="16" x14ac:dyDescent="0.2"/>
    <row r="459" ht="16" x14ac:dyDescent="0.2"/>
    <row r="460" ht="16" x14ac:dyDescent="0.2"/>
    <row r="461" ht="16" x14ac:dyDescent="0.2"/>
    <row r="462" ht="16" x14ac:dyDescent="0.2"/>
    <row r="463" ht="16" x14ac:dyDescent="0.2"/>
    <row r="464" ht="16" x14ac:dyDescent="0.2"/>
    <row r="465" ht="16" x14ac:dyDescent="0.2"/>
    <row r="466" ht="16" x14ac:dyDescent="0.2"/>
    <row r="467" ht="16" x14ac:dyDescent="0.2"/>
    <row r="468" ht="16" x14ac:dyDescent="0.2"/>
    <row r="469" ht="16" x14ac:dyDescent="0.2"/>
    <row r="470" ht="16" x14ac:dyDescent="0.2"/>
    <row r="471" ht="16" x14ac:dyDescent="0.2"/>
    <row r="472" ht="16" x14ac:dyDescent="0.2"/>
    <row r="473" ht="16" x14ac:dyDescent="0.2"/>
    <row r="474" ht="16" x14ac:dyDescent="0.2"/>
    <row r="475" ht="16" x14ac:dyDescent="0.2"/>
    <row r="476" ht="16" x14ac:dyDescent="0.2"/>
    <row r="477" ht="16" x14ac:dyDescent="0.2"/>
    <row r="478" ht="16" x14ac:dyDescent="0.2"/>
    <row r="479" ht="16" x14ac:dyDescent="0.2"/>
    <row r="480" ht="16" x14ac:dyDescent="0.2"/>
    <row r="481" ht="16" x14ac:dyDescent="0.2"/>
    <row r="482" ht="16" x14ac:dyDescent="0.2"/>
    <row r="483" ht="16" x14ac:dyDescent="0.2"/>
    <row r="484" ht="16" x14ac:dyDescent="0.2"/>
    <row r="485" ht="16" x14ac:dyDescent="0.2"/>
    <row r="486" ht="16" x14ac:dyDescent="0.2"/>
    <row r="487" ht="16" x14ac:dyDescent="0.2"/>
    <row r="488" ht="16" x14ac:dyDescent="0.2"/>
    <row r="489" ht="16" x14ac:dyDescent="0.2"/>
    <row r="490" ht="16" x14ac:dyDescent="0.2"/>
    <row r="491" ht="16" x14ac:dyDescent="0.2"/>
    <row r="492" ht="16" x14ac:dyDescent="0.2"/>
    <row r="493" ht="16" x14ac:dyDescent="0.2"/>
    <row r="494" ht="16" x14ac:dyDescent="0.2"/>
    <row r="495" ht="16" x14ac:dyDescent="0.2"/>
    <row r="496" ht="16" x14ac:dyDescent="0.2"/>
    <row r="497" ht="16" x14ac:dyDescent="0.2"/>
    <row r="498" ht="16" x14ac:dyDescent="0.2"/>
    <row r="499" ht="16" x14ac:dyDescent="0.2"/>
    <row r="500" ht="16" x14ac:dyDescent="0.2"/>
    <row r="501" ht="16" x14ac:dyDescent="0.2"/>
    <row r="502" ht="16" x14ac:dyDescent="0.2"/>
    <row r="503" ht="16" x14ac:dyDescent="0.2"/>
    <row r="504" ht="16" x14ac:dyDescent="0.2"/>
    <row r="505" ht="16" x14ac:dyDescent="0.2"/>
    <row r="506" ht="16" x14ac:dyDescent="0.2"/>
    <row r="507" ht="16" x14ac:dyDescent="0.2"/>
    <row r="508" ht="16" x14ac:dyDescent="0.2"/>
    <row r="509" ht="16" x14ac:dyDescent="0.2"/>
    <row r="510" ht="16" x14ac:dyDescent="0.2"/>
    <row r="511" ht="16" x14ac:dyDescent="0.2"/>
    <row r="512" ht="16" x14ac:dyDescent="0.2"/>
    <row r="513" ht="16" x14ac:dyDescent="0.2"/>
    <row r="514" ht="16" x14ac:dyDescent="0.2"/>
    <row r="515" ht="16" x14ac:dyDescent="0.2"/>
    <row r="516" ht="16" x14ac:dyDescent="0.2"/>
    <row r="517" ht="16" x14ac:dyDescent="0.2"/>
    <row r="518" ht="16" x14ac:dyDescent="0.2"/>
    <row r="519" ht="16" x14ac:dyDescent="0.2"/>
    <row r="520" ht="16" x14ac:dyDescent="0.2"/>
    <row r="521" ht="16" x14ac:dyDescent="0.2"/>
    <row r="522" ht="16" x14ac:dyDescent="0.2"/>
    <row r="523" ht="16" x14ac:dyDescent="0.2"/>
    <row r="524" ht="16" x14ac:dyDescent="0.2"/>
    <row r="525" ht="16" x14ac:dyDescent="0.2"/>
    <row r="526" ht="16" x14ac:dyDescent="0.2"/>
    <row r="527" ht="16" x14ac:dyDescent="0.2"/>
    <row r="528" ht="16" x14ac:dyDescent="0.2"/>
    <row r="529" ht="16" x14ac:dyDescent="0.2"/>
    <row r="530" ht="16" x14ac:dyDescent="0.2"/>
    <row r="531" ht="16" x14ac:dyDescent="0.2"/>
    <row r="532" ht="16" x14ac:dyDescent="0.2"/>
    <row r="533" ht="16" x14ac:dyDescent="0.2"/>
    <row r="534" ht="16" x14ac:dyDescent="0.2"/>
    <row r="535" ht="16" x14ac:dyDescent="0.2"/>
    <row r="536" ht="16" x14ac:dyDescent="0.2"/>
    <row r="537" ht="16" x14ac:dyDescent="0.2"/>
    <row r="538" ht="16" x14ac:dyDescent="0.2"/>
    <row r="539" ht="16" x14ac:dyDescent="0.2"/>
    <row r="540" ht="16" x14ac:dyDescent="0.2"/>
    <row r="541" ht="16" x14ac:dyDescent="0.2"/>
    <row r="542" ht="16" x14ac:dyDescent="0.2"/>
    <row r="543" ht="16" x14ac:dyDescent="0.2"/>
    <row r="544" ht="16" x14ac:dyDescent="0.2"/>
    <row r="545" ht="16" x14ac:dyDescent="0.2"/>
    <row r="546" ht="16" x14ac:dyDescent="0.2"/>
    <row r="547" ht="16" x14ac:dyDescent="0.2"/>
    <row r="548" ht="16" x14ac:dyDescent="0.2"/>
    <row r="549" ht="16" x14ac:dyDescent="0.2"/>
    <row r="550" ht="16" x14ac:dyDescent="0.2"/>
    <row r="551" ht="16" x14ac:dyDescent="0.2"/>
    <row r="552" ht="16" x14ac:dyDescent="0.2"/>
    <row r="553" ht="16" x14ac:dyDescent="0.2"/>
    <row r="554" ht="16" x14ac:dyDescent="0.2"/>
    <row r="555" ht="16" x14ac:dyDescent="0.2"/>
    <row r="556" ht="16" x14ac:dyDescent="0.2"/>
    <row r="557" ht="16" x14ac:dyDescent="0.2"/>
    <row r="558" ht="16" x14ac:dyDescent="0.2"/>
    <row r="559" ht="16" x14ac:dyDescent="0.2"/>
    <row r="560" ht="16" x14ac:dyDescent="0.2"/>
    <row r="561" ht="16" x14ac:dyDescent="0.2"/>
    <row r="562" ht="16" x14ac:dyDescent="0.2"/>
    <row r="563" ht="16" x14ac:dyDescent="0.2"/>
    <row r="564" ht="16" x14ac:dyDescent="0.2"/>
    <row r="565" ht="16" x14ac:dyDescent="0.2"/>
    <row r="566" ht="16" x14ac:dyDescent="0.2"/>
    <row r="567" ht="16" x14ac:dyDescent="0.2"/>
    <row r="568" ht="16" x14ac:dyDescent="0.2"/>
    <row r="569" ht="16" x14ac:dyDescent="0.2"/>
    <row r="570" ht="16" x14ac:dyDescent="0.2"/>
    <row r="571" ht="16" x14ac:dyDescent="0.2"/>
    <row r="572" ht="16" x14ac:dyDescent="0.2"/>
    <row r="573" ht="16" x14ac:dyDescent="0.2"/>
    <row r="574" ht="16" x14ac:dyDescent="0.2"/>
    <row r="575" ht="16" x14ac:dyDescent="0.2"/>
    <row r="576" ht="16" x14ac:dyDescent="0.2"/>
    <row r="577" ht="16" x14ac:dyDescent="0.2"/>
    <row r="578" ht="16" x14ac:dyDescent="0.2"/>
    <row r="579" ht="16" x14ac:dyDescent="0.2"/>
    <row r="580" ht="16" x14ac:dyDescent="0.2"/>
    <row r="581" ht="16" x14ac:dyDescent="0.2"/>
    <row r="582" ht="16" x14ac:dyDescent="0.2"/>
    <row r="583" ht="16" x14ac:dyDescent="0.2"/>
    <row r="584" ht="16" x14ac:dyDescent="0.2"/>
    <row r="585" ht="16" x14ac:dyDescent="0.2"/>
    <row r="586" ht="16" x14ac:dyDescent="0.2"/>
    <row r="587" ht="16" x14ac:dyDescent="0.2"/>
    <row r="588" ht="16" x14ac:dyDescent="0.2"/>
    <row r="589" ht="16" x14ac:dyDescent="0.2"/>
    <row r="590" ht="16" x14ac:dyDescent="0.2"/>
    <row r="591" ht="16" x14ac:dyDescent="0.2"/>
    <row r="592" ht="16" x14ac:dyDescent="0.2"/>
    <row r="593" ht="16" x14ac:dyDescent="0.2"/>
    <row r="594" ht="16" x14ac:dyDescent="0.2"/>
    <row r="595" ht="16" x14ac:dyDescent="0.2"/>
    <row r="596" ht="16" x14ac:dyDescent="0.2"/>
    <row r="597" ht="16" x14ac:dyDescent="0.2"/>
    <row r="598" ht="16" x14ac:dyDescent="0.2"/>
    <row r="599" ht="16" x14ac:dyDescent="0.2"/>
    <row r="600" ht="16" x14ac:dyDescent="0.2"/>
    <row r="601" ht="16" x14ac:dyDescent="0.2"/>
    <row r="602" ht="16" x14ac:dyDescent="0.2"/>
    <row r="603" ht="16" x14ac:dyDescent="0.2"/>
    <row r="604" ht="16" x14ac:dyDescent="0.2"/>
    <row r="605" ht="16" x14ac:dyDescent="0.2"/>
    <row r="606" ht="16" x14ac:dyDescent="0.2"/>
    <row r="607" ht="16" x14ac:dyDescent="0.2"/>
    <row r="608" ht="16" x14ac:dyDescent="0.2"/>
    <row r="609" ht="16" x14ac:dyDescent="0.2"/>
    <row r="610" ht="16" x14ac:dyDescent="0.2"/>
    <row r="611" ht="16" x14ac:dyDescent="0.2"/>
    <row r="612" ht="16" x14ac:dyDescent="0.2"/>
    <row r="613" ht="16" x14ac:dyDescent="0.2"/>
    <row r="614" ht="16" x14ac:dyDescent="0.2"/>
    <row r="615" ht="16" x14ac:dyDescent="0.2"/>
    <row r="616" ht="16" x14ac:dyDescent="0.2"/>
    <row r="617" ht="16" x14ac:dyDescent="0.2"/>
    <row r="618" ht="16" x14ac:dyDescent="0.2"/>
    <row r="619" ht="16" x14ac:dyDescent="0.2"/>
    <row r="620" ht="16" x14ac:dyDescent="0.2"/>
    <row r="621" ht="16" x14ac:dyDescent="0.2"/>
    <row r="622" ht="16" x14ac:dyDescent="0.2"/>
    <row r="623" ht="16" x14ac:dyDescent="0.2"/>
    <row r="624" ht="16" x14ac:dyDescent="0.2"/>
    <row r="625" ht="16" x14ac:dyDescent="0.2"/>
    <row r="626" ht="16" x14ac:dyDescent="0.2"/>
    <row r="627" ht="16" x14ac:dyDescent="0.2"/>
    <row r="628" ht="16" x14ac:dyDescent="0.2"/>
    <row r="629" ht="16" x14ac:dyDescent="0.2"/>
    <row r="630" ht="16" x14ac:dyDescent="0.2"/>
    <row r="631" ht="16" x14ac:dyDescent="0.2"/>
    <row r="632" ht="16" x14ac:dyDescent="0.2"/>
    <row r="633" ht="16" x14ac:dyDescent="0.2"/>
    <row r="634" ht="16" x14ac:dyDescent="0.2"/>
    <row r="635" ht="16" x14ac:dyDescent="0.2"/>
    <row r="636" ht="16" x14ac:dyDescent="0.2"/>
    <row r="637" ht="16" x14ac:dyDescent="0.2"/>
    <row r="638" ht="16" x14ac:dyDescent="0.2"/>
    <row r="639" ht="16" x14ac:dyDescent="0.2"/>
    <row r="640" ht="16" x14ac:dyDescent="0.2"/>
    <row r="641" ht="16" x14ac:dyDescent="0.2"/>
    <row r="642" ht="16" x14ac:dyDescent="0.2"/>
    <row r="643" ht="16" x14ac:dyDescent="0.2"/>
    <row r="644" ht="16" x14ac:dyDescent="0.2"/>
    <row r="645" ht="16" x14ac:dyDescent="0.2"/>
    <row r="646" ht="16" x14ac:dyDescent="0.2"/>
    <row r="647" ht="16" x14ac:dyDescent="0.2"/>
    <row r="648" ht="16" x14ac:dyDescent="0.2"/>
    <row r="649" ht="16" x14ac:dyDescent="0.2"/>
    <row r="650" ht="16" x14ac:dyDescent="0.2"/>
    <row r="651" ht="16" x14ac:dyDescent="0.2"/>
    <row r="652" ht="16" x14ac:dyDescent="0.2"/>
    <row r="653" ht="16" x14ac:dyDescent="0.2"/>
    <row r="654" ht="16" x14ac:dyDescent="0.2"/>
    <row r="655" ht="16" x14ac:dyDescent="0.2"/>
    <row r="656" ht="16" x14ac:dyDescent="0.2"/>
    <row r="657" ht="16" x14ac:dyDescent="0.2"/>
    <row r="658" ht="16" x14ac:dyDescent="0.2"/>
    <row r="659" ht="16" x14ac:dyDescent="0.2"/>
    <row r="660" ht="16" x14ac:dyDescent="0.2"/>
    <row r="661" ht="16" x14ac:dyDescent="0.2"/>
    <row r="662" ht="16" x14ac:dyDescent="0.2"/>
    <row r="663" ht="16" x14ac:dyDescent="0.2"/>
    <row r="664" ht="16" x14ac:dyDescent="0.2"/>
    <row r="665" ht="16" x14ac:dyDescent="0.2"/>
    <row r="666" ht="16" x14ac:dyDescent="0.2"/>
    <row r="667" ht="16" x14ac:dyDescent="0.2"/>
    <row r="668" ht="16" x14ac:dyDescent="0.2"/>
    <row r="669" ht="16" x14ac:dyDescent="0.2"/>
    <row r="670" ht="16" x14ac:dyDescent="0.2"/>
    <row r="671" ht="16" x14ac:dyDescent="0.2"/>
    <row r="672" ht="16" x14ac:dyDescent="0.2"/>
    <row r="673" ht="16" x14ac:dyDescent="0.2"/>
    <row r="674" ht="16" x14ac:dyDescent="0.2"/>
    <row r="675" ht="16" x14ac:dyDescent="0.2"/>
    <row r="676" ht="16" x14ac:dyDescent="0.2"/>
    <row r="677" ht="16" x14ac:dyDescent="0.2"/>
    <row r="678" ht="16" x14ac:dyDescent="0.2"/>
    <row r="679" ht="16" x14ac:dyDescent="0.2"/>
    <row r="680" ht="16" x14ac:dyDescent="0.2"/>
    <row r="681" ht="16" x14ac:dyDescent="0.2"/>
    <row r="682" ht="16" x14ac:dyDescent="0.2"/>
    <row r="683" ht="16" x14ac:dyDescent="0.2"/>
    <row r="684" ht="16" x14ac:dyDescent="0.2"/>
    <row r="685" ht="16" x14ac:dyDescent="0.2"/>
    <row r="686" ht="16" x14ac:dyDescent="0.2"/>
    <row r="687" ht="16" x14ac:dyDescent="0.2"/>
    <row r="688" ht="16" x14ac:dyDescent="0.2"/>
    <row r="689" ht="16" x14ac:dyDescent="0.2"/>
    <row r="690" ht="16" x14ac:dyDescent="0.2"/>
    <row r="691" ht="16" x14ac:dyDescent="0.2"/>
    <row r="692" ht="16" x14ac:dyDescent="0.2"/>
    <row r="693" ht="16" x14ac:dyDescent="0.2"/>
    <row r="694" ht="16" x14ac:dyDescent="0.2"/>
    <row r="695" ht="16" x14ac:dyDescent="0.2"/>
    <row r="696" ht="16" x14ac:dyDescent="0.2"/>
    <row r="697" ht="16" x14ac:dyDescent="0.2"/>
    <row r="698" ht="16" x14ac:dyDescent="0.2"/>
    <row r="699" ht="16" x14ac:dyDescent="0.2"/>
    <row r="700" ht="16" x14ac:dyDescent="0.2"/>
    <row r="701" ht="16" x14ac:dyDescent="0.2"/>
    <row r="702" ht="16" x14ac:dyDescent="0.2"/>
    <row r="703" ht="16" x14ac:dyDescent="0.2"/>
    <row r="704" ht="16" x14ac:dyDescent="0.2"/>
    <row r="705" ht="16" x14ac:dyDescent="0.2"/>
    <row r="706" ht="16" x14ac:dyDescent="0.2"/>
    <row r="707" ht="16" x14ac:dyDescent="0.2"/>
    <row r="708" ht="16" x14ac:dyDescent="0.2"/>
    <row r="709" ht="16" x14ac:dyDescent="0.2"/>
    <row r="710" ht="16" x14ac:dyDescent="0.2"/>
    <row r="711" ht="16" x14ac:dyDescent="0.2"/>
    <row r="712" ht="16" x14ac:dyDescent="0.2"/>
    <row r="713" ht="16" x14ac:dyDescent="0.2"/>
    <row r="714" ht="16" x14ac:dyDescent="0.2"/>
    <row r="715" ht="16" x14ac:dyDescent="0.2"/>
    <row r="716" ht="16" x14ac:dyDescent="0.2"/>
    <row r="717" ht="16" x14ac:dyDescent="0.2"/>
    <row r="718" ht="16" x14ac:dyDescent="0.2"/>
    <row r="719" ht="16" x14ac:dyDescent="0.2"/>
    <row r="720" ht="16" x14ac:dyDescent="0.2"/>
    <row r="721" ht="16" x14ac:dyDescent="0.2"/>
    <row r="722" ht="16" x14ac:dyDescent="0.2"/>
    <row r="723" ht="16" x14ac:dyDescent="0.2"/>
    <row r="724" ht="16" x14ac:dyDescent="0.2"/>
    <row r="725" ht="16" x14ac:dyDescent="0.2"/>
    <row r="726" ht="16" x14ac:dyDescent="0.2"/>
    <row r="727" ht="16" x14ac:dyDescent="0.2"/>
    <row r="728" ht="16" x14ac:dyDescent="0.2"/>
    <row r="729" ht="16" x14ac:dyDescent="0.2"/>
    <row r="730" ht="16" x14ac:dyDescent="0.2"/>
    <row r="731" ht="16" x14ac:dyDescent="0.2"/>
    <row r="732" ht="16" x14ac:dyDescent="0.2"/>
    <row r="733" ht="16" x14ac:dyDescent="0.2"/>
    <row r="734" ht="16" x14ac:dyDescent="0.2"/>
    <row r="735" ht="16" x14ac:dyDescent="0.2"/>
    <row r="736" ht="16" x14ac:dyDescent="0.2"/>
    <row r="737" ht="16" x14ac:dyDescent="0.2"/>
    <row r="738" ht="16" x14ac:dyDescent="0.2"/>
    <row r="739" ht="16" x14ac:dyDescent="0.2"/>
    <row r="740" ht="16" x14ac:dyDescent="0.2"/>
    <row r="741" ht="16" x14ac:dyDescent="0.2"/>
    <row r="742" ht="16" x14ac:dyDescent="0.2"/>
    <row r="743" ht="16" x14ac:dyDescent="0.2"/>
    <row r="744" ht="16" x14ac:dyDescent="0.2"/>
    <row r="745" ht="16" x14ac:dyDescent="0.2"/>
    <row r="746" ht="16" x14ac:dyDescent="0.2"/>
    <row r="747" ht="16" x14ac:dyDescent="0.2"/>
    <row r="748" ht="16" x14ac:dyDescent="0.2"/>
    <row r="749" ht="16" x14ac:dyDescent="0.2"/>
    <row r="750" ht="16" x14ac:dyDescent="0.2"/>
    <row r="751" ht="16" x14ac:dyDescent="0.2"/>
    <row r="752" ht="16" x14ac:dyDescent="0.2"/>
    <row r="753" ht="16" x14ac:dyDescent="0.2"/>
    <row r="754" ht="16" x14ac:dyDescent="0.2"/>
    <row r="755" ht="16" x14ac:dyDescent="0.2"/>
    <row r="756" ht="16" x14ac:dyDescent="0.2"/>
    <row r="757" ht="16" x14ac:dyDescent="0.2"/>
    <row r="758" ht="16" x14ac:dyDescent="0.2"/>
    <row r="759" ht="16" x14ac:dyDescent="0.2"/>
    <row r="760" ht="16" x14ac:dyDescent="0.2"/>
    <row r="761" ht="16" x14ac:dyDescent="0.2"/>
    <row r="762" ht="16" x14ac:dyDescent="0.2"/>
    <row r="763" ht="16" x14ac:dyDescent="0.2"/>
    <row r="764" ht="16" x14ac:dyDescent="0.2"/>
    <row r="765" ht="16" x14ac:dyDescent="0.2"/>
    <row r="766" ht="16" x14ac:dyDescent="0.2"/>
    <row r="767" ht="16" x14ac:dyDescent="0.2"/>
    <row r="768" ht="16" x14ac:dyDescent="0.2"/>
    <row r="769" ht="16" x14ac:dyDescent="0.2"/>
    <row r="770" ht="16" x14ac:dyDescent="0.2"/>
    <row r="771" ht="16" x14ac:dyDescent="0.2"/>
    <row r="772" ht="16" x14ac:dyDescent="0.2"/>
    <row r="773" ht="16" x14ac:dyDescent="0.2"/>
    <row r="774" ht="16" x14ac:dyDescent="0.2"/>
    <row r="775" ht="16" x14ac:dyDescent="0.2"/>
    <row r="776" ht="16" x14ac:dyDescent="0.2"/>
    <row r="777" ht="16" x14ac:dyDescent="0.2"/>
    <row r="778" ht="16" x14ac:dyDescent="0.2"/>
    <row r="779" ht="16" x14ac:dyDescent="0.2"/>
    <row r="780" ht="16" x14ac:dyDescent="0.2"/>
    <row r="781" ht="16" x14ac:dyDescent="0.2"/>
    <row r="782" ht="16" x14ac:dyDescent="0.2"/>
    <row r="783" ht="16" x14ac:dyDescent="0.2"/>
    <row r="784" ht="16" x14ac:dyDescent="0.2"/>
    <row r="785" ht="16" x14ac:dyDescent="0.2"/>
    <row r="786" ht="16" x14ac:dyDescent="0.2"/>
    <row r="787" ht="16" x14ac:dyDescent="0.2"/>
    <row r="788" ht="16" x14ac:dyDescent="0.2"/>
    <row r="789" ht="16" x14ac:dyDescent="0.2"/>
    <row r="790" ht="16" x14ac:dyDescent="0.2"/>
    <row r="791" ht="16" x14ac:dyDescent="0.2"/>
    <row r="792" ht="16" x14ac:dyDescent="0.2"/>
    <row r="793" ht="16" x14ac:dyDescent="0.2"/>
    <row r="794" ht="16" x14ac:dyDescent="0.2"/>
    <row r="795" ht="16" x14ac:dyDescent="0.2"/>
    <row r="796" ht="16" x14ac:dyDescent="0.2"/>
    <row r="797" ht="16" x14ac:dyDescent="0.2"/>
    <row r="798" ht="16" x14ac:dyDescent="0.2"/>
    <row r="799" ht="16" x14ac:dyDescent="0.2"/>
    <row r="800" ht="16" x14ac:dyDescent="0.2"/>
    <row r="801" ht="16" x14ac:dyDescent="0.2"/>
    <row r="802" ht="16" x14ac:dyDescent="0.2"/>
    <row r="803" ht="16" x14ac:dyDescent="0.2"/>
    <row r="804" ht="16" x14ac:dyDescent="0.2"/>
    <row r="805" ht="16" x14ac:dyDescent="0.2"/>
    <row r="806" ht="16" x14ac:dyDescent="0.2"/>
    <row r="807" ht="16" x14ac:dyDescent="0.2"/>
    <row r="808" ht="16" x14ac:dyDescent="0.2"/>
    <row r="809" ht="16" x14ac:dyDescent="0.2"/>
    <row r="810" ht="16" x14ac:dyDescent="0.2"/>
    <row r="811" ht="16" x14ac:dyDescent="0.2"/>
    <row r="812" ht="16" x14ac:dyDescent="0.2"/>
    <row r="813" ht="16" x14ac:dyDescent="0.2"/>
    <row r="814" ht="16" x14ac:dyDescent="0.2"/>
    <row r="815" ht="16" x14ac:dyDescent="0.2"/>
    <row r="816" ht="16" x14ac:dyDescent="0.2"/>
    <row r="817" ht="16" x14ac:dyDescent="0.2"/>
    <row r="818" ht="16" x14ac:dyDescent="0.2"/>
    <row r="819" ht="16" x14ac:dyDescent="0.2"/>
    <row r="820" ht="16" x14ac:dyDescent="0.2"/>
    <row r="821" ht="16" x14ac:dyDescent="0.2"/>
    <row r="822" ht="16" x14ac:dyDescent="0.2"/>
    <row r="823" ht="16" x14ac:dyDescent="0.2"/>
    <row r="824" ht="16" x14ac:dyDescent="0.2"/>
    <row r="825" ht="16" x14ac:dyDescent="0.2"/>
    <row r="826" ht="16" x14ac:dyDescent="0.2"/>
    <row r="827" ht="16" x14ac:dyDescent="0.2"/>
    <row r="828" ht="16" x14ac:dyDescent="0.2"/>
    <row r="829" ht="16" x14ac:dyDescent="0.2"/>
    <row r="830" ht="16" x14ac:dyDescent="0.2"/>
    <row r="831" ht="16" x14ac:dyDescent="0.2"/>
    <row r="832" ht="16" x14ac:dyDescent="0.2"/>
    <row r="833" ht="16" x14ac:dyDescent="0.2"/>
    <row r="834" ht="16" x14ac:dyDescent="0.2"/>
    <row r="835" ht="16" x14ac:dyDescent="0.2"/>
    <row r="836" ht="16" x14ac:dyDescent="0.2"/>
    <row r="837" ht="16" x14ac:dyDescent="0.2"/>
    <row r="838" ht="16" x14ac:dyDescent="0.2"/>
    <row r="839" ht="16" x14ac:dyDescent="0.2"/>
    <row r="840" ht="16" x14ac:dyDescent="0.2"/>
    <row r="841" ht="16" x14ac:dyDescent="0.2"/>
    <row r="842" ht="16" x14ac:dyDescent="0.2"/>
    <row r="843" ht="16" x14ac:dyDescent="0.2"/>
    <row r="844" ht="16" x14ac:dyDescent="0.2"/>
    <row r="845" ht="16" x14ac:dyDescent="0.2"/>
    <row r="846" ht="16" x14ac:dyDescent="0.2"/>
    <row r="847" ht="16" x14ac:dyDescent="0.2"/>
    <row r="848" ht="16" x14ac:dyDescent="0.2"/>
    <row r="849" ht="16" x14ac:dyDescent="0.2"/>
    <row r="850" ht="16" x14ac:dyDescent="0.2"/>
    <row r="851" ht="16" x14ac:dyDescent="0.2"/>
    <row r="852" ht="16" x14ac:dyDescent="0.2"/>
    <row r="853" ht="16" x14ac:dyDescent="0.2"/>
    <row r="854" ht="16" x14ac:dyDescent="0.2"/>
    <row r="855" ht="16" x14ac:dyDescent="0.2"/>
    <row r="856" ht="16" x14ac:dyDescent="0.2"/>
    <row r="857" ht="16" x14ac:dyDescent="0.2"/>
    <row r="858" ht="16" x14ac:dyDescent="0.2"/>
    <row r="859" ht="16" x14ac:dyDescent="0.2"/>
    <row r="860" ht="16" x14ac:dyDescent="0.2"/>
    <row r="861" ht="16" x14ac:dyDescent="0.2"/>
    <row r="862" ht="16" x14ac:dyDescent="0.2"/>
    <row r="863" ht="16" x14ac:dyDescent="0.2"/>
    <row r="864" ht="16" x14ac:dyDescent="0.2"/>
    <row r="865" ht="16" x14ac:dyDescent="0.2"/>
    <row r="866" ht="16" x14ac:dyDescent="0.2"/>
    <row r="867" ht="16" x14ac:dyDescent="0.2"/>
    <row r="868" ht="16" x14ac:dyDescent="0.2"/>
    <row r="869" ht="16" x14ac:dyDescent="0.2"/>
    <row r="870" ht="16" x14ac:dyDescent="0.2"/>
    <row r="871" ht="16" x14ac:dyDescent="0.2"/>
    <row r="872" ht="16" x14ac:dyDescent="0.2"/>
    <row r="873" ht="16" x14ac:dyDescent="0.2"/>
    <row r="874" ht="16" x14ac:dyDescent="0.2"/>
    <row r="875" ht="16" x14ac:dyDescent="0.2"/>
    <row r="876" ht="16" x14ac:dyDescent="0.2"/>
    <row r="877" ht="16" x14ac:dyDescent="0.2"/>
    <row r="878" ht="16" x14ac:dyDescent="0.2"/>
    <row r="879" ht="16" x14ac:dyDescent="0.2"/>
    <row r="880" ht="16" x14ac:dyDescent="0.2"/>
    <row r="881" ht="16" x14ac:dyDescent="0.2"/>
    <row r="882" ht="16" x14ac:dyDescent="0.2"/>
    <row r="883" ht="16" x14ac:dyDescent="0.2"/>
    <row r="884" ht="16" x14ac:dyDescent="0.2"/>
    <row r="885" ht="16" x14ac:dyDescent="0.2"/>
    <row r="886" ht="16" x14ac:dyDescent="0.2"/>
    <row r="887" ht="16" x14ac:dyDescent="0.2"/>
    <row r="888" ht="16" x14ac:dyDescent="0.2"/>
    <row r="889" ht="16" x14ac:dyDescent="0.2"/>
    <row r="890" ht="16" x14ac:dyDescent="0.2"/>
    <row r="891" ht="16" x14ac:dyDescent="0.2"/>
    <row r="892" ht="16" x14ac:dyDescent="0.2"/>
    <row r="893" ht="16" x14ac:dyDescent="0.2"/>
    <row r="894" ht="16" x14ac:dyDescent="0.2"/>
    <row r="895" ht="16" x14ac:dyDescent="0.2"/>
    <row r="896" ht="16" x14ac:dyDescent="0.2"/>
    <row r="897" ht="16" x14ac:dyDescent="0.2"/>
    <row r="898" ht="16" x14ac:dyDescent="0.2"/>
    <row r="899" ht="16" x14ac:dyDescent="0.2"/>
    <row r="900" ht="16" x14ac:dyDescent="0.2"/>
    <row r="901" ht="16" x14ac:dyDescent="0.2"/>
    <row r="902" ht="16" x14ac:dyDescent="0.2"/>
    <row r="903" ht="16" x14ac:dyDescent="0.2"/>
    <row r="904" ht="16" x14ac:dyDescent="0.2"/>
    <row r="905" ht="16" x14ac:dyDescent="0.2"/>
    <row r="906" ht="16" x14ac:dyDescent="0.2"/>
    <row r="907" ht="16" x14ac:dyDescent="0.2"/>
    <row r="908" ht="16" x14ac:dyDescent="0.2"/>
    <row r="909" ht="16" x14ac:dyDescent="0.2"/>
    <row r="910" ht="16" x14ac:dyDescent="0.2"/>
    <row r="911" ht="16" x14ac:dyDescent="0.2"/>
    <row r="912" ht="16" x14ac:dyDescent="0.2"/>
    <row r="913" ht="16" x14ac:dyDescent="0.2"/>
    <row r="914" ht="16" x14ac:dyDescent="0.2"/>
    <row r="915" ht="16" x14ac:dyDescent="0.2"/>
    <row r="916" ht="16" x14ac:dyDescent="0.2"/>
    <row r="917" ht="16" x14ac:dyDescent="0.2"/>
    <row r="918" ht="16" x14ac:dyDescent="0.2"/>
    <row r="919" ht="16" x14ac:dyDescent="0.2"/>
    <row r="920" ht="16" x14ac:dyDescent="0.2"/>
    <row r="921" ht="16" x14ac:dyDescent="0.2"/>
    <row r="922" ht="16" x14ac:dyDescent="0.2"/>
    <row r="923" ht="16" x14ac:dyDescent="0.2"/>
    <row r="924" ht="16" x14ac:dyDescent="0.2"/>
    <row r="925" ht="16" x14ac:dyDescent="0.2"/>
    <row r="926" ht="16" x14ac:dyDescent="0.2"/>
    <row r="927" ht="16" x14ac:dyDescent="0.2"/>
    <row r="928" ht="16" x14ac:dyDescent="0.2"/>
    <row r="929" ht="16" x14ac:dyDescent="0.2"/>
    <row r="930" ht="16" x14ac:dyDescent="0.2"/>
    <row r="931" ht="16" x14ac:dyDescent="0.2"/>
    <row r="932" ht="16" x14ac:dyDescent="0.2"/>
    <row r="933" ht="16" x14ac:dyDescent="0.2"/>
    <row r="934" ht="16" x14ac:dyDescent="0.2"/>
    <row r="935" ht="16" x14ac:dyDescent="0.2"/>
    <row r="936" ht="16" x14ac:dyDescent="0.2"/>
    <row r="937" ht="16" x14ac:dyDescent="0.2"/>
    <row r="938" ht="16" x14ac:dyDescent="0.2"/>
    <row r="939" ht="16" x14ac:dyDescent="0.2"/>
    <row r="940" ht="16" x14ac:dyDescent="0.2"/>
    <row r="941" ht="16" x14ac:dyDescent="0.2"/>
    <row r="942" ht="16" x14ac:dyDescent="0.2"/>
    <row r="943" ht="16" x14ac:dyDescent="0.2"/>
    <row r="944" ht="16" x14ac:dyDescent="0.2"/>
    <row r="945" ht="16" x14ac:dyDescent="0.2"/>
    <row r="946" ht="16" x14ac:dyDescent="0.2"/>
    <row r="947" ht="16" x14ac:dyDescent="0.2"/>
    <row r="948" ht="16" x14ac:dyDescent="0.2"/>
    <row r="949" ht="16" x14ac:dyDescent="0.2"/>
    <row r="950" ht="16" x14ac:dyDescent="0.2"/>
    <row r="951" ht="16" x14ac:dyDescent="0.2"/>
    <row r="952" ht="16" x14ac:dyDescent="0.2"/>
    <row r="953" ht="16" x14ac:dyDescent="0.2"/>
    <row r="954" ht="16" x14ac:dyDescent="0.2"/>
    <row r="955" ht="16" x14ac:dyDescent="0.2"/>
    <row r="956" ht="16" x14ac:dyDescent="0.2"/>
    <row r="957" ht="16" x14ac:dyDescent="0.2"/>
    <row r="958" ht="16" x14ac:dyDescent="0.2"/>
    <row r="959" ht="16" x14ac:dyDescent="0.2"/>
    <row r="960" ht="16" x14ac:dyDescent="0.2"/>
    <row r="961" ht="16" x14ac:dyDescent="0.2"/>
    <row r="962" ht="16" x14ac:dyDescent="0.2"/>
    <row r="963" ht="16" x14ac:dyDescent="0.2"/>
    <row r="964" ht="16" x14ac:dyDescent="0.2"/>
    <row r="965" ht="16" x14ac:dyDescent="0.2"/>
    <row r="966" ht="16" x14ac:dyDescent="0.2"/>
    <row r="967" ht="16" x14ac:dyDescent="0.2"/>
    <row r="968" ht="16" x14ac:dyDescent="0.2"/>
    <row r="969" ht="16" x14ac:dyDescent="0.2"/>
    <row r="970" ht="16" x14ac:dyDescent="0.2"/>
    <row r="971" ht="16" x14ac:dyDescent="0.2"/>
    <row r="972" ht="16" x14ac:dyDescent="0.2"/>
    <row r="973" ht="16" x14ac:dyDescent="0.2"/>
    <row r="974" ht="16" x14ac:dyDescent="0.2"/>
    <row r="975" ht="16" x14ac:dyDescent="0.2"/>
    <row r="976" ht="16" x14ac:dyDescent="0.2"/>
    <row r="977" ht="16" x14ac:dyDescent="0.2"/>
    <row r="978" ht="16" x14ac:dyDescent="0.2"/>
    <row r="979" ht="16" x14ac:dyDescent="0.2"/>
    <row r="980" ht="16" x14ac:dyDescent="0.2"/>
    <row r="981" ht="16" x14ac:dyDescent="0.2"/>
    <row r="982" ht="16" x14ac:dyDescent="0.2"/>
    <row r="983" ht="16" x14ac:dyDescent="0.2"/>
    <row r="984" ht="16" x14ac:dyDescent="0.2"/>
    <row r="985" ht="16" x14ac:dyDescent="0.2"/>
    <row r="986" ht="16" x14ac:dyDescent="0.2"/>
    <row r="987" ht="16" x14ac:dyDescent="0.2"/>
    <row r="988" ht="16" x14ac:dyDescent="0.2"/>
    <row r="989" ht="16" x14ac:dyDescent="0.2"/>
    <row r="990" ht="16" x14ac:dyDescent="0.2"/>
    <row r="991" ht="16" x14ac:dyDescent="0.2"/>
    <row r="992" ht="16" x14ac:dyDescent="0.2"/>
    <row r="993" ht="16" x14ac:dyDescent="0.2"/>
    <row r="994" ht="16" x14ac:dyDescent="0.2"/>
    <row r="995" ht="16" x14ac:dyDescent="0.2"/>
    <row r="996" ht="16" x14ac:dyDescent="0.2"/>
    <row r="997" ht="16" x14ac:dyDescent="0.2"/>
    <row r="998" ht="16" x14ac:dyDescent="0.2"/>
    <row r="999" ht="16" x14ac:dyDescent="0.2"/>
    <row r="1000" ht="16" x14ac:dyDescent="0.2"/>
    <row r="1001" ht="16" x14ac:dyDescent="0.2"/>
    <row r="1002" ht="16" x14ac:dyDescent="0.2"/>
    <row r="1003" ht="16" x14ac:dyDescent="0.2"/>
    <row r="1004" ht="16" x14ac:dyDescent="0.2"/>
    <row r="1005" ht="16" x14ac:dyDescent="0.2"/>
    <row r="1006" ht="16" x14ac:dyDescent="0.2"/>
    <row r="1007" ht="16" x14ac:dyDescent="0.2"/>
    <row r="1008" ht="16" x14ac:dyDescent="0.2"/>
    <row r="1009" ht="16" x14ac:dyDescent="0.2"/>
    <row r="1010" ht="16" x14ac:dyDescent="0.2"/>
    <row r="1011" ht="16" x14ac:dyDescent="0.2"/>
    <row r="1012" ht="16" x14ac:dyDescent="0.2"/>
    <row r="1013" ht="16" x14ac:dyDescent="0.2"/>
    <row r="1014" ht="16" x14ac:dyDescent="0.2"/>
    <row r="1015" ht="16" x14ac:dyDescent="0.2"/>
    <row r="1016" ht="16" x14ac:dyDescent="0.2"/>
    <row r="1017" ht="16" x14ac:dyDescent="0.2"/>
    <row r="1018" ht="16" x14ac:dyDescent="0.2"/>
    <row r="1019" ht="16" x14ac:dyDescent="0.2"/>
    <row r="1020" ht="16" x14ac:dyDescent="0.2"/>
    <row r="1021" ht="16" x14ac:dyDescent="0.2"/>
    <row r="1022" ht="16" x14ac:dyDescent="0.2"/>
    <row r="1023" ht="16" x14ac:dyDescent="0.2"/>
    <row r="1024" ht="16" x14ac:dyDescent="0.2"/>
    <row r="1025" ht="16" x14ac:dyDescent="0.2"/>
    <row r="1026" ht="16" x14ac:dyDescent="0.2"/>
    <row r="1027" ht="16" x14ac:dyDescent="0.2"/>
    <row r="1028" ht="16" x14ac:dyDescent="0.2"/>
    <row r="1029" ht="16" x14ac:dyDescent="0.2"/>
    <row r="1030" ht="16" x14ac:dyDescent="0.2"/>
    <row r="1031" ht="16" x14ac:dyDescent="0.2"/>
    <row r="1032" ht="16" x14ac:dyDescent="0.2"/>
    <row r="1033" ht="16" x14ac:dyDescent="0.2"/>
    <row r="1034" ht="16" x14ac:dyDescent="0.2"/>
    <row r="1035" ht="16" x14ac:dyDescent="0.2"/>
    <row r="1036" ht="16" x14ac:dyDescent="0.2"/>
    <row r="1037" ht="16" x14ac:dyDescent="0.2"/>
    <row r="1038" ht="16" x14ac:dyDescent="0.2"/>
    <row r="1039" ht="16" x14ac:dyDescent="0.2"/>
    <row r="1040" ht="16" x14ac:dyDescent="0.2"/>
    <row r="1041" ht="16" x14ac:dyDescent="0.2"/>
    <row r="1042" ht="16" x14ac:dyDescent="0.2"/>
    <row r="1043" ht="16" x14ac:dyDescent="0.2"/>
    <row r="1044" ht="16" x14ac:dyDescent="0.2"/>
    <row r="1045" ht="16" x14ac:dyDescent="0.2"/>
    <row r="1046" ht="16" x14ac:dyDescent="0.2"/>
    <row r="1047" ht="16" x14ac:dyDescent="0.2"/>
    <row r="1048" ht="16" x14ac:dyDescent="0.2"/>
    <row r="1049" ht="16" x14ac:dyDescent="0.2"/>
    <row r="1050" ht="16" x14ac:dyDescent="0.2"/>
    <row r="1051" ht="16" x14ac:dyDescent="0.2"/>
    <row r="1052" ht="16" x14ac:dyDescent="0.2"/>
    <row r="1053" ht="16" x14ac:dyDescent="0.2"/>
    <row r="1054" ht="16" x14ac:dyDescent="0.2"/>
    <row r="1055" ht="16" x14ac:dyDescent="0.2"/>
    <row r="1056" ht="16" x14ac:dyDescent="0.2"/>
    <row r="1057" ht="16" x14ac:dyDescent="0.2"/>
    <row r="1058" ht="16" x14ac:dyDescent="0.2"/>
    <row r="1059" ht="16" x14ac:dyDescent="0.2"/>
    <row r="1060" ht="16" x14ac:dyDescent="0.2"/>
    <row r="1061" ht="16" x14ac:dyDescent="0.2"/>
    <row r="1062" ht="16" x14ac:dyDescent="0.2"/>
    <row r="1063" ht="16" x14ac:dyDescent="0.2"/>
    <row r="1064" ht="16" x14ac:dyDescent="0.2"/>
    <row r="1065" ht="16" x14ac:dyDescent="0.2"/>
    <row r="1066" ht="16" x14ac:dyDescent="0.2"/>
    <row r="1067" ht="16" x14ac:dyDescent="0.2"/>
    <row r="1068" ht="16" x14ac:dyDescent="0.2"/>
    <row r="1069" ht="16" x14ac:dyDescent="0.2"/>
    <row r="1070" ht="16" x14ac:dyDescent="0.2"/>
    <row r="1071" ht="16" x14ac:dyDescent="0.2"/>
    <row r="1072" ht="16" x14ac:dyDescent="0.2"/>
    <row r="1073" ht="16" x14ac:dyDescent="0.2"/>
    <row r="1074" ht="16" x14ac:dyDescent="0.2"/>
    <row r="1075" ht="16" x14ac:dyDescent="0.2"/>
    <row r="1076" ht="16" x14ac:dyDescent="0.2"/>
    <row r="1077" ht="16" x14ac:dyDescent="0.2"/>
    <row r="1078" ht="16" x14ac:dyDescent="0.2"/>
    <row r="1079" ht="16" x14ac:dyDescent="0.2"/>
    <row r="1080" ht="16" x14ac:dyDescent="0.2"/>
    <row r="1081" ht="16" x14ac:dyDescent="0.2"/>
    <row r="1082" ht="16" x14ac:dyDescent="0.2"/>
    <row r="1083" ht="16" x14ac:dyDescent="0.2"/>
    <row r="1084" ht="16" x14ac:dyDescent="0.2"/>
    <row r="1085" ht="16" x14ac:dyDescent="0.2"/>
    <row r="1086" ht="16" x14ac:dyDescent="0.2"/>
    <row r="1087" ht="16" x14ac:dyDescent="0.2"/>
    <row r="1088" ht="16" x14ac:dyDescent="0.2"/>
    <row r="1089" ht="16" x14ac:dyDescent="0.2"/>
    <row r="1090" ht="16" x14ac:dyDescent="0.2"/>
    <row r="1091" ht="16" x14ac:dyDescent="0.2"/>
    <row r="1092" ht="16" x14ac:dyDescent="0.2"/>
    <row r="1093" ht="16" x14ac:dyDescent="0.2"/>
    <row r="1094" ht="16" x14ac:dyDescent="0.2"/>
    <row r="1095" ht="16" x14ac:dyDescent="0.2"/>
    <row r="1096" ht="16" x14ac:dyDescent="0.2"/>
    <row r="1097" ht="16" x14ac:dyDescent="0.2"/>
    <row r="1098" ht="16" x14ac:dyDescent="0.2"/>
    <row r="1099" ht="16" x14ac:dyDescent="0.2"/>
    <row r="1100" ht="16" x14ac:dyDescent="0.2"/>
    <row r="1101" ht="16" x14ac:dyDescent="0.2"/>
    <row r="1102" ht="16" x14ac:dyDescent="0.2"/>
    <row r="1103" ht="16" x14ac:dyDescent="0.2"/>
    <row r="1104" ht="16" x14ac:dyDescent="0.2"/>
    <row r="1105" ht="16" x14ac:dyDescent="0.2"/>
    <row r="1106" ht="16" x14ac:dyDescent="0.2"/>
    <row r="1107" ht="16" x14ac:dyDescent="0.2"/>
    <row r="1108" ht="16" x14ac:dyDescent="0.2"/>
    <row r="1109" ht="16" x14ac:dyDescent="0.2"/>
    <row r="1110" ht="16" x14ac:dyDescent="0.2"/>
    <row r="1111" ht="16" x14ac:dyDescent="0.2"/>
    <row r="1112" ht="16" x14ac:dyDescent="0.2"/>
    <row r="1113" ht="16" x14ac:dyDescent="0.2"/>
    <row r="1114" ht="16" x14ac:dyDescent="0.2"/>
    <row r="1115" ht="16" x14ac:dyDescent="0.2"/>
    <row r="1116" ht="16" x14ac:dyDescent="0.2"/>
    <row r="1117" ht="16" x14ac:dyDescent="0.2"/>
    <row r="1118" ht="16" x14ac:dyDescent="0.2"/>
    <row r="1119" ht="16" x14ac:dyDescent="0.2"/>
    <row r="1120" ht="16" x14ac:dyDescent="0.2"/>
    <row r="1121" ht="16" x14ac:dyDescent="0.2"/>
    <row r="1122" ht="16" x14ac:dyDescent="0.2"/>
    <row r="1123" ht="16" x14ac:dyDescent="0.2"/>
    <row r="1124" ht="16" x14ac:dyDescent="0.2"/>
    <row r="1125" ht="16" x14ac:dyDescent="0.2"/>
    <row r="1126" ht="16" x14ac:dyDescent="0.2"/>
    <row r="1127" ht="16" x14ac:dyDescent="0.2"/>
    <row r="1128" ht="16" x14ac:dyDescent="0.2"/>
    <row r="1129" ht="16" x14ac:dyDescent="0.2"/>
    <row r="1130" ht="16" x14ac:dyDescent="0.2"/>
    <row r="1131" ht="16" x14ac:dyDescent="0.2"/>
    <row r="1132" ht="16" x14ac:dyDescent="0.2"/>
    <row r="1133" ht="16" x14ac:dyDescent="0.2"/>
    <row r="1134" ht="16" x14ac:dyDescent="0.2"/>
    <row r="1135" ht="16" x14ac:dyDescent="0.2"/>
    <row r="1136" ht="16" x14ac:dyDescent="0.2"/>
    <row r="1137" ht="16" x14ac:dyDescent="0.2"/>
    <row r="1138" ht="16" x14ac:dyDescent="0.2"/>
    <row r="1139" ht="16" x14ac:dyDescent="0.2"/>
    <row r="1140" ht="16" x14ac:dyDescent="0.2"/>
    <row r="1141" ht="16" x14ac:dyDescent="0.2"/>
    <row r="1142" ht="16" x14ac:dyDescent="0.2"/>
    <row r="1143" ht="16" x14ac:dyDescent="0.2"/>
    <row r="1144" ht="16" x14ac:dyDescent="0.2"/>
    <row r="1145" ht="16" x14ac:dyDescent="0.2"/>
    <row r="1146" ht="16" x14ac:dyDescent="0.2"/>
    <row r="1147" ht="16" x14ac:dyDescent="0.2"/>
    <row r="1148" ht="16" x14ac:dyDescent="0.2"/>
    <row r="1149" ht="16" x14ac:dyDescent="0.2"/>
    <row r="1150" ht="16" x14ac:dyDescent="0.2"/>
    <row r="1151" ht="16" x14ac:dyDescent="0.2"/>
    <row r="1152" ht="16" x14ac:dyDescent="0.2"/>
    <row r="1153" ht="16" x14ac:dyDescent="0.2"/>
    <row r="1154" ht="16" x14ac:dyDescent="0.2"/>
    <row r="1155" ht="16" x14ac:dyDescent="0.2"/>
    <row r="1156" ht="16" x14ac:dyDescent="0.2"/>
    <row r="1157" ht="16" x14ac:dyDescent="0.2"/>
    <row r="1158" ht="16" x14ac:dyDescent="0.2"/>
    <row r="1159" ht="16" x14ac:dyDescent="0.2"/>
    <row r="1160" ht="16" x14ac:dyDescent="0.2"/>
    <row r="1161" ht="16" x14ac:dyDescent="0.2"/>
    <row r="1162" ht="16" x14ac:dyDescent="0.2"/>
    <row r="1163" ht="16" x14ac:dyDescent="0.2"/>
    <row r="1164" ht="16" x14ac:dyDescent="0.2"/>
    <row r="1165" ht="16" x14ac:dyDescent="0.2"/>
    <row r="1166" ht="16" x14ac:dyDescent="0.2"/>
    <row r="1167" ht="16" x14ac:dyDescent="0.2"/>
    <row r="1168" ht="16" x14ac:dyDescent="0.2"/>
    <row r="1169" ht="16" x14ac:dyDescent="0.2"/>
    <row r="1170" ht="16" x14ac:dyDescent="0.2"/>
    <row r="1171" ht="16" x14ac:dyDescent="0.2"/>
    <row r="1172" ht="16" x14ac:dyDescent="0.2"/>
    <row r="1173" ht="16" x14ac:dyDescent="0.2"/>
    <row r="1174" ht="16" x14ac:dyDescent="0.2"/>
    <row r="1175" ht="16" x14ac:dyDescent="0.2"/>
    <row r="1176" ht="16" x14ac:dyDescent="0.2"/>
    <row r="1177" ht="16" x14ac:dyDescent="0.2"/>
    <row r="1178" ht="16" x14ac:dyDescent="0.2"/>
    <row r="1179" ht="16" x14ac:dyDescent="0.2"/>
    <row r="1180" ht="16" x14ac:dyDescent="0.2"/>
    <row r="1181" ht="16" x14ac:dyDescent="0.2"/>
    <row r="1182" ht="16" x14ac:dyDescent="0.2"/>
    <row r="1183" ht="16" x14ac:dyDescent="0.2"/>
    <row r="1184" ht="16" x14ac:dyDescent="0.2"/>
    <row r="1185" ht="16" x14ac:dyDescent="0.2"/>
    <row r="1186" ht="16" x14ac:dyDescent="0.2"/>
    <row r="1187" ht="16" x14ac:dyDescent="0.2"/>
    <row r="1188" ht="16" x14ac:dyDescent="0.2"/>
    <row r="1189" ht="16" x14ac:dyDescent="0.2"/>
    <row r="1190" ht="16" x14ac:dyDescent="0.2"/>
    <row r="1191" ht="16" x14ac:dyDescent="0.2"/>
    <row r="1192" ht="16" x14ac:dyDescent="0.2"/>
    <row r="1193" ht="16" x14ac:dyDescent="0.2"/>
    <row r="1194" ht="16" x14ac:dyDescent="0.2"/>
    <row r="1195" ht="16" x14ac:dyDescent="0.2"/>
    <row r="1196" ht="16" x14ac:dyDescent="0.2"/>
    <row r="1197" ht="16" x14ac:dyDescent="0.2"/>
    <row r="1198" ht="16" x14ac:dyDescent="0.2"/>
    <row r="1199" ht="16" x14ac:dyDescent="0.2"/>
    <row r="1200" ht="16" x14ac:dyDescent="0.2"/>
    <row r="1201" ht="16" x14ac:dyDescent="0.2"/>
    <row r="1202" ht="16" x14ac:dyDescent="0.2"/>
    <row r="1203" ht="16" x14ac:dyDescent="0.2"/>
    <row r="1204" ht="16" x14ac:dyDescent="0.2"/>
    <row r="1205" ht="16" x14ac:dyDescent="0.2"/>
    <row r="1206" ht="16" x14ac:dyDescent="0.2"/>
    <row r="1207" ht="16" x14ac:dyDescent="0.2"/>
    <row r="1208" ht="16" x14ac:dyDescent="0.2"/>
    <row r="1209" ht="16" x14ac:dyDescent="0.2"/>
    <row r="1210" ht="16" x14ac:dyDescent="0.2"/>
    <row r="1211" ht="16" x14ac:dyDescent="0.2"/>
    <row r="1212" ht="16" x14ac:dyDescent="0.2"/>
    <row r="1213" ht="16" x14ac:dyDescent="0.2"/>
    <row r="1214" ht="16" x14ac:dyDescent="0.2"/>
    <row r="1215" ht="16" x14ac:dyDescent="0.2"/>
    <row r="1216" ht="16" x14ac:dyDescent="0.2"/>
    <row r="1217" ht="16" x14ac:dyDescent="0.2"/>
    <row r="1218" ht="16" x14ac:dyDescent="0.2"/>
    <row r="1219" ht="16" x14ac:dyDescent="0.2"/>
    <row r="1220" ht="16" x14ac:dyDescent="0.2"/>
    <row r="1221" ht="16" x14ac:dyDescent="0.2"/>
    <row r="1222" ht="16" x14ac:dyDescent="0.2"/>
    <row r="1223" ht="16" x14ac:dyDescent="0.2"/>
    <row r="1224" ht="16" x14ac:dyDescent="0.2"/>
    <row r="1225" ht="16" x14ac:dyDescent="0.2"/>
    <row r="1226" ht="16" x14ac:dyDescent="0.2"/>
    <row r="1227" ht="16" x14ac:dyDescent="0.2"/>
    <row r="1228" ht="16" x14ac:dyDescent="0.2"/>
    <row r="1229" ht="16" x14ac:dyDescent="0.2"/>
    <row r="1230" ht="16" x14ac:dyDescent="0.2"/>
    <row r="1231" ht="16" x14ac:dyDescent="0.2"/>
    <row r="1232" ht="16" x14ac:dyDescent="0.2"/>
    <row r="1233" ht="16" x14ac:dyDescent="0.2"/>
    <row r="1234" ht="16" x14ac:dyDescent="0.2"/>
    <row r="1235" ht="16" x14ac:dyDescent="0.2"/>
    <row r="1236" ht="16" x14ac:dyDescent="0.2"/>
    <row r="1237" ht="16" x14ac:dyDescent="0.2"/>
    <row r="1238" ht="16" x14ac:dyDescent="0.2"/>
    <row r="1239" ht="16" x14ac:dyDescent="0.2"/>
    <row r="1240" ht="16" x14ac:dyDescent="0.2"/>
    <row r="1241" ht="16" x14ac:dyDescent="0.2"/>
    <row r="1242" ht="16" x14ac:dyDescent="0.2"/>
    <row r="1243" ht="16" x14ac:dyDescent="0.2"/>
    <row r="1244" ht="16" x14ac:dyDescent="0.2"/>
    <row r="1245" ht="16" x14ac:dyDescent="0.2"/>
    <row r="1246" ht="16" x14ac:dyDescent="0.2"/>
    <row r="1247" ht="16" x14ac:dyDescent="0.2"/>
    <row r="1248" ht="16" x14ac:dyDescent="0.2"/>
    <row r="1249" ht="16" x14ac:dyDescent="0.2"/>
    <row r="1250" ht="16" x14ac:dyDescent="0.2"/>
    <row r="1251" ht="16" x14ac:dyDescent="0.2"/>
    <row r="1252" ht="16" x14ac:dyDescent="0.2"/>
    <row r="1253" ht="16" x14ac:dyDescent="0.2"/>
    <row r="1254" ht="16" x14ac:dyDescent="0.2"/>
    <row r="1255" ht="16" x14ac:dyDescent="0.2"/>
    <row r="1256" ht="16" x14ac:dyDescent="0.2"/>
    <row r="1257" ht="16" x14ac:dyDescent="0.2"/>
    <row r="1258" ht="16" x14ac:dyDescent="0.2"/>
    <row r="1259" ht="16" x14ac:dyDescent="0.2"/>
    <row r="1260" ht="16" x14ac:dyDescent="0.2"/>
    <row r="1261" ht="16" x14ac:dyDescent="0.2"/>
    <row r="1262" ht="16" x14ac:dyDescent="0.2"/>
    <row r="1263" ht="16" x14ac:dyDescent="0.2"/>
    <row r="1264" ht="16" x14ac:dyDescent="0.2"/>
    <row r="1265" ht="16" x14ac:dyDescent="0.2"/>
    <row r="1266" ht="16" x14ac:dyDescent="0.2"/>
    <row r="1267" ht="16" x14ac:dyDescent="0.2"/>
    <row r="1268" ht="16" x14ac:dyDescent="0.2"/>
    <row r="1269" ht="16" x14ac:dyDescent="0.2"/>
    <row r="1270" ht="16" x14ac:dyDescent="0.2"/>
    <row r="1271" ht="16" x14ac:dyDescent="0.2"/>
    <row r="1272" ht="16" x14ac:dyDescent="0.2"/>
    <row r="1273" ht="16" x14ac:dyDescent="0.2"/>
    <row r="1274" ht="16" x14ac:dyDescent="0.2"/>
    <row r="1275" ht="16" x14ac:dyDescent="0.2"/>
    <row r="1276" ht="16" x14ac:dyDescent="0.2"/>
    <row r="1277" ht="16" x14ac:dyDescent="0.2"/>
    <row r="1278" ht="16" x14ac:dyDescent="0.2"/>
    <row r="1279" ht="16" x14ac:dyDescent="0.2"/>
    <row r="1280" ht="16" x14ac:dyDescent="0.2"/>
    <row r="1281" ht="16" x14ac:dyDescent="0.2"/>
    <row r="1282" ht="16" x14ac:dyDescent="0.2"/>
    <row r="1283" ht="16" x14ac:dyDescent="0.2"/>
    <row r="1284" ht="16" x14ac:dyDescent="0.2"/>
    <row r="1285" ht="16" x14ac:dyDescent="0.2"/>
    <row r="1286" ht="16" x14ac:dyDescent="0.2"/>
    <row r="1287" ht="16" x14ac:dyDescent="0.2"/>
    <row r="1288" ht="16" x14ac:dyDescent="0.2"/>
    <row r="1289" ht="16" x14ac:dyDescent="0.2"/>
    <row r="1290" ht="16" x14ac:dyDescent="0.2"/>
    <row r="1291" ht="16" x14ac:dyDescent="0.2"/>
    <row r="1292" ht="16" x14ac:dyDescent="0.2"/>
    <row r="1293" ht="16" x14ac:dyDescent="0.2"/>
    <row r="1294" ht="16" x14ac:dyDescent="0.2"/>
    <row r="1295" ht="16" x14ac:dyDescent="0.2"/>
    <row r="1296" ht="16" x14ac:dyDescent="0.2"/>
    <row r="1297" ht="16" x14ac:dyDescent="0.2"/>
    <row r="1298" ht="16" x14ac:dyDescent="0.2"/>
    <row r="1299" ht="16" x14ac:dyDescent="0.2"/>
    <row r="1300" ht="16" x14ac:dyDescent="0.2"/>
    <row r="1301" ht="16" x14ac:dyDescent="0.2"/>
    <row r="1302" ht="16" x14ac:dyDescent="0.2"/>
    <row r="1303" ht="16" x14ac:dyDescent="0.2"/>
    <row r="1304" ht="16" x14ac:dyDescent="0.2"/>
    <row r="1305" ht="16" x14ac:dyDescent="0.2"/>
    <row r="1306" ht="16" x14ac:dyDescent="0.2"/>
    <row r="1307" ht="16" x14ac:dyDescent="0.2"/>
    <row r="1308" ht="16" x14ac:dyDescent="0.2"/>
    <row r="1309" ht="16" x14ac:dyDescent="0.2"/>
    <row r="1310" ht="16" x14ac:dyDescent="0.2"/>
    <row r="1311" ht="16" x14ac:dyDescent="0.2"/>
    <row r="1312" ht="16" x14ac:dyDescent="0.2"/>
    <row r="1313" ht="16" x14ac:dyDescent="0.2"/>
    <row r="1314" ht="16" x14ac:dyDescent="0.2"/>
    <row r="1315" ht="16" x14ac:dyDescent="0.2"/>
    <row r="1316" ht="16" x14ac:dyDescent="0.2"/>
    <row r="1317" ht="16" x14ac:dyDescent="0.2"/>
    <row r="1318" ht="16" x14ac:dyDescent="0.2"/>
    <row r="1319" ht="16" x14ac:dyDescent="0.2"/>
    <row r="1320" ht="16" x14ac:dyDescent="0.2"/>
    <row r="1321" ht="16" x14ac:dyDescent="0.2"/>
    <row r="1322" ht="16" x14ac:dyDescent="0.2"/>
    <row r="1323" ht="16" x14ac:dyDescent="0.2"/>
    <row r="1324" ht="16" x14ac:dyDescent="0.2"/>
    <row r="1325" ht="16" x14ac:dyDescent="0.2"/>
    <row r="1326" ht="16" x14ac:dyDescent="0.2"/>
    <row r="1327" ht="16" x14ac:dyDescent="0.2"/>
    <row r="1328" ht="16" x14ac:dyDescent="0.2"/>
    <row r="1329" ht="16" x14ac:dyDescent="0.2"/>
    <row r="1330" ht="16" x14ac:dyDescent="0.2"/>
    <row r="1331" ht="16" x14ac:dyDescent="0.2"/>
    <row r="1332" ht="16" x14ac:dyDescent="0.2"/>
    <row r="1333" ht="16" x14ac:dyDescent="0.2"/>
    <row r="1334" ht="16" x14ac:dyDescent="0.2"/>
    <row r="1335" ht="16" x14ac:dyDescent="0.2"/>
    <row r="1336" ht="16" x14ac:dyDescent="0.2"/>
    <row r="1337" ht="16" x14ac:dyDescent="0.2"/>
    <row r="1338" ht="16" x14ac:dyDescent="0.2"/>
    <row r="1339" ht="16" x14ac:dyDescent="0.2"/>
    <row r="1340" ht="16" x14ac:dyDescent="0.2"/>
    <row r="1341" ht="16" x14ac:dyDescent="0.2"/>
    <row r="1342" ht="16" x14ac:dyDescent="0.2"/>
    <row r="1343" ht="16" x14ac:dyDescent="0.2"/>
    <row r="1344" ht="16" x14ac:dyDescent="0.2"/>
    <row r="1345" ht="16" x14ac:dyDescent="0.2"/>
    <row r="1346" ht="16" x14ac:dyDescent="0.2"/>
    <row r="1347" ht="16" x14ac:dyDescent="0.2"/>
    <row r="1348" ht="16" x14ac:dyDescent="0.2"/>
    <row r="1349" ht="16" x14ac:dyDescent="0.2"/>
    <row r="1350" ht="16" x14ac:dyDescent="0.2"/>
    <row r="1351" ht="16" x14ac:dyDescent="0.2"/>
    <row r="1352" ht="16" x14ac:dyDescent="0.2"/>
    <row r="1353" ht="16" x14ac:dyDescent="0.2"/>
    <row r="1354" ht="16" x14ac:dyDescent="0.2"/>
    <row r="1355" ht="16" x14ac:dyDescent="0.2"/>
    <row r="1356" ht="16" x14ac:dyDescent="0.2"/>
    <row r="1357" ht="16" x14ac:dyDescent="0.2"/>
    <row r="1358" ht="16" x14ac:dyDescent="0.2"/>
    <row r="1359" ht="16" x14ac:dyDescent="0.2"/>
    <row r="1360" ht="16" x14ac:dyDescent="0.2"/>
    <row r="1361" ht="16" x14ac:dyDescent="0.2"/>
    <row r="1362" ht="16" x14ac:dyDescent="0.2"/>
    <row r="1363" ht="16" x14ac:dyDescent="0.2"/>
    <row r="1364" ht="16" x14ac:dyDescent="0.2"/>
    <row r="1365" ht="16" x14ac:dyDescent="0.2"/>
    <row r="1366" ht="16" x14ac:dyDescent="0.2"/>
    <row r="1367" ht="16" x14ac:dyDescent="0.2"/>
    <row r="1368" ht="16" x14ac:dyDescent="0.2"/>
    <row r="1369" ht="16" x14ac:dyDescent="0.2"/>
    <row r="1370" ht="16" x14ac:dyDescent="0.2"/>
    <row r="1371" ht="16" x14ac:dyDescent="0.2"/>
    <row r="1372" ht="16" x14ac:dyDescent="0.2"/>
    <row r="1373" ht="16" x14ac:dyDescent="0.2"/>
    <row r="1374" ht="16" x14ac:dyDescent="0.2"/>
    <row r="1375" ht="16" x14ac:dyDescent="0.2"/>
    <row r="1376" ht="16" x14ac:dyDescent="0.2"/>
    <row r="1377" ht="16" x14ac:dyDescent="0.2"/>
    <row r="1378" ht="16" x14ac:dyDescent="0.2"/>
    <row r="1379" ht="16" x14ac:dyDescent="0.2"/>
    <row r="1380" ht="16" x14ac:dyDescent="0.2"/>
    <row r="1381" ht="16" x14ac:dyDescent="0.2"/>
    <row r="1382" ht="16" x14ac:dyDescent="0.2"/>
    <row r="1383" ht="16" x14ac:dyDescent="0.2"/>
    <row r="1384" ht="16" x14ac:dyDescent="0.2"/>
    <row r="1385" ht="16" x14ac:dyDescent="0.2"/>
    <row r="1386" ht="16" x14ac:dyDescent="0.2"/>
    <row r="1387" ht="16" x14ac:dyDescent="0.2"/>
    <row r="1388" ht="16" x14ac:dyDescent="0.2"/>
    <row r="1389" ht="16" x14ac:dyDescent="0.2"/>
    <row r="1390" ht="16" x14ac:dyDescent="0.2"/>
    <row r="1391" ht="16" x14ac:dyDescent="0.2"/>
    <row r="1392" ht="16" x14ac:dyDescent="0.2"/>
    <row r="1393" ht="16" x14ac:dyDescent="0.2"/>
    <row r="1394" ht="16" x14ac:dyDescent="0.2"/>
    <row r="1395" ht="16" x14ac:dyDescent="0.2"/>
    <row r="1396" ht="16" x14ac:dyDescent="0.2"/>
    <row r="1397" ht="16" x14ac:dyDescent="0.2"/>
    <row r="1398" ht="16" x14ac:dyDescent="0.2"/>
    <row r="1399" ht="16" x14ac:dyDescent="0.2"/>
    <row r="1400" ht="16" x14ac:dyDescent="0.2"/>
    <row r="1401" ht="16" x14ac:dyDescent="0.2"/>
    <row r="1402" ht="16" x14ac:dyDescent="0.2"/>
    <row r="1403" ht="16" x14ac:dyDescent="0.2"/>
    <row r="1404" ht="16" x14ac:dyDescent="0.2"/>
    <row r="1405" ht="16" x14ac:dyDescent="0.2"/>
    <row r="1406" ht="16" x14ac:dyDescent="0.2"/>
    <row r="1407" ht="16" x14ac:dyDescent="0.2"/>
    <row r="1408" ht="16" x14ac:dyDescent="0.2"/>
    <row r="1409" ht="16" x14ac:dyDescent="0.2"/>
    <row r="1410" ht="16" x14ac:dyDescent="0.2"/>
    <row r="1411" ht="16" x14ac:dyDescent="0.2"/>
    <row r="1412" ht="16" x14ac:dyDescent="0.2"/>
    <row r="1413" ht="16" x14ac:dyDescent="0.2"/>
    <row r="1414" ht="16" x14ac:dyDescent="0.2"/>
    <row r="1415" ht="16" x14ac:dyDescent="0.2"/>
    <row r="1416" ht="16" x14ac:dyDescent="0.2"/>
    <row r="1417" ht="16" x14ac:dyDescent="0.2"/>
    <row r="1418" ht="16" x14ac:dyDescent="0.2"/>
    <row r="1419" ht="16" x14ac:dyDescent="0.2"/>
    <row r="1420" ht="16" x14ac:dyDescent="0.2"/>
    <row r="1421" ht="16" x14ac:dyDescent="0.2"/>
    <row r="1422" ht="16" x14ac:dyDescent="0.2"/>
    <row r="1423" ht="16" x14ac:dyDescent="0.2"/>
    <row r="1424" ht="16" x14ac:dyDescent="0.2"/>
    <row r="1425" ht="16" x14ac:dyDescent="0.2"/>
    <row r="1426" ht="16" x14ac:dyDescent="0.2"/>
    <row r="1427" ht="16" x14ac:dyDescent="0.2"/>
    <row r="1428" ht="16" x14ac:dyDescent="0.2"/>
    <row r="1429" ht="16" x14ac:dyDescent="0.2"/>
    <row r="1430" ht="16" x14ac:dyDescent="0.2"/>
    <row r="1431" ht="16" x14ac:dyDescent="0.2"/>
    <row r="1432" ht="16" x14ac:dyDescent="0.2"/>
    <row r="1433" ht="16" x14ac:dyDescent="0.2"/>
    <row r="1434" ht="16" x14ac:dyDescent="0.2"/>
    <row r="1435" ht="16" x14ac:dyDescent="0.2"/>
    <row r="1436" ht="16" x14ac:dyDescent="0.2"/>
    <row r="1437" ht="16" x14ac:dyDescent="0.2"/>
    <row r="1438" ht="16" x14ac:dyDescent="0.2"/>
    <row r="1439" ht="16" x14ac:dyDescent="0.2"/>
    <row r="1440" ht="16" x14ac:dyDescent="0.2"/>
    <row r="1441" ht="16" x14ac:dyDescent="0.2"/>
    <row r="1442" ht="16" x14ac:dyDescent="0.2"/>
    <row r="1443" ht="16" x14ac:dyDescent="0.2"/>
    <row r="1444" ht="16" x14ac:dyDescent="0.2"/>
    <row r="1445" ht="16" x14ac:dyDescent="0.2"/>
    <row r="1446" ht="16" x14ac:dyDescent="0.2"/>
    <row r="1447" ht="16" x14ac:dyDescent="0.2"/>
    <row r="1448" ht="16" x14ac:dyDescent="0.2"/>
    <row r="1449" ht="16" x14ac:dyDescent="0.2"/>
    <row r="1450" ht="16" x14ac:dyDescent="0.2"/>
    <row r="1451" ht="16" x14ac:dyDescent="0.2"/>
    <row r="1452" ht="16" x14ac:dyDescent="0.2"/>
    <row r="1453" ht="16" x14ac:dyDescent="0.2"/>
    <row r="1454" ht="16" x14ac:dyDescent="0.2"/>
    <row r="1455" ht="16" x14ac:dyDescent="0.2"/>
    <row r="1456" ht="16" x14ac:dyDescent="0.2"/>
    <row r="1457" ht="16" x14ac:dyDescent="0.2"/>
    <row r="1458" ht="16" x14ac:dyDescent="0.2"/>
    <row r="1459" ht="16" x14ac:dyDescent="0.2"/>
    <row r="1460" ht="16" x14ac:dyDescent="0.2"/>
    <row r="1461" ht="16" x14ac:dyDescent="0.2"/>
    <row r="1462" ht="16" x14ac:dyDescent="0.2"/>
    <row r="1463" ht="16" x14ac:dyDescent="0.2"/>
    <row r="1464" ht="16" x14ac:dyDescent="0.2"/>
    <row r="1465" ht="16" x14ac:dyDescent="0.2"/>
    <row r="1466" ht="16" x14ac:dyDescent="0.2"/>
    <row r="1467" ht="16" x14ac:dyDescent="0.2"/>
    <row r="1468" ht="16" x14ac:dyDescent="0.2"/>
    <row r="1469" ht="16" x14ac:dyDescent="0.2"/>
    <row r="1470" ht="16" x14ac:dyDescent="0.2"/>
    <row r="1471" ht="16" x14ac:dyDescent="0.2"/>
    <row r="1472" ht="16" x14ac:dyDescent="0.2"/>
    <row r="1473" ht="16" x14ac:dyDescent="0.2"/>
    <row r="1474" ht="16" x14ac:dyDescent="0.2"/>
    <row r="1475" ht="16" x14ac:dyDescent="0.2"/>
    <row r="1476" ht="16" x14ac:dyDescent="0.2"/>
    <row r="1477" ht="16" x14ac:dyDescent="0.2"/>
    <row r="1478" ht="16" x14ac:dyDescent="0.2"/>
    <row r="1479" ht="16" x14ac:dyDescent="0.2"/>
    <row r="1480" ht="16" x14ac:dyDescent="0.2"/>
    <row r="1481" ht="16" x14ac:dyDescent="0.2"/>
    <row r="1482" ht="16" x14ac:dyDescent="0.2"/>
    <row r="1483" ht="16" x14ac:dyDescent="0.2"/>
    <row r="1484" ht="16" x14ac:dyDescent="0.2"/>
    <row r="1485" ht="16" x14ac:dyDescent="0.2"/>
    <row r="1486" ht="16" x14ac:dyDescent="0.2"/>
    <row r="1487" ht="16" x14ac:dyDescent="0.2"/>
    <row r="1488" ht="16" x14ac:dyDescent="0.2"/>
    <row r="1489" ht="16" x14ac:dyDescent="0.2"/>
    <row r="1490" ht="16" x14ac:dyDescent="0.2"/>
    <row r="1491" ht="16" x14ac:dyDescent="0.2"/>
    <row r="1492" ht="16" x14ac:dyDescent="0.2"/>
    <row r="1493" ht="16" x14ac:dyDescent="0.2"/>
    <row r="1494" ht="16" x14ac:dyDescent="0.2"/>
    <row r="1495" ht="16" x14ac:dyDescent="0.2"/>
    <row r="1496" ht="16" x14ac:dyDescent="0.2"/>
    <row r="1497" ht="16" x14ac:dyDescent="0.2"/>
    <row r="1498" ht="16" x14ac:dyDescent="0.2"/>
    <row r="1499" ht="16" x14ac:dyDescent="0.2"/>
    <row r="1500" ht="16" x14ac:dyDescent="0.2"/>
    <row r="1501" ht="16" x14ac:dyDescent="0.2"/>
    <row r="1502" ht="16" x14ac:dyDescent="0.2"/>
    <row r="1503" ht="16" x14ac:dyDescent="0.2"/>
    <row r="1504" ht="16" x14ac:dyDescent="0.2"/>
    <row r="1505" ht="16" x14ac:dyDescent="0.2"/>
    <row r="1506" ht="16" x14ac:dyDescent="0.2"/>
    <row r="1507" ht="16" x14ac:dyDescent="0.2"/>
    <row r="1508" ht="16" x14ac:dyDescent="0.2"/>
    <row r="1509" ht="16" x14ac:dyDescent="0.2"/>
    <row r="1510" ht="16" x14ac:dyDescent="0.2"/>
    <row r="1511" ht="16" x14ac:dyDescent="0.2"/>
    <row r="1512" ht="16" x14ac:dyDescent="0.2"/>
    <row r="1513" ht="16" x14ac:dyDescent="0.2"/>
    <row r="1514" ht="16" x14ac:dyDescent="0.2"/>
    <row r="1515" ht="16" x14ac:dyDescent="0.2"/>
    <row r="1516" ht="16" x14ac:dyDescent="0.2"/>
    <row r="1517" ht="16" x14ac:dyDescent="0.2"/>
    <row r="1518" ht="16" x14ac:dyDescent="0.2"/>
    <row r="1519" ht="16" x14ac:dyDescent="0.2"/>
    <row r="1520" ht="16" x14ac:dyDescent="0.2"/>
    <row r="1521" ht="16" x14ac:dyDescent="0.2"/>
    <row r="1522" ht="16" x14ac:dyDescent="0.2"/>
    <row r="1523" ht="16" x14ac:dyDescent="0.2"/>
    <row r="1524" ht="16" x14ac:dyDescent="0.2"/>
    <row r="1525" ht="16" x14ac:dyDescent="0.2"/>
    <row r="1526" ht="16" x14ac:dyDescent="0.2"/>
    <row r="1527" ht="16" x14ac:dyDescent="0.2"/>
    <row r="1528" ht="16" x14ac:dyDescent="0.2"/>
    <row r="1529" ht="16" x14ac:dyDescent="0.2"/>
    <row r="1530" ht="16" x14ac:dyDescent="0.2"/>
    <row r="1531" ht="16" x14ac:dyDescent="0.2"/>
    <row r="1532" ht="16" x14ac:dyDescent="0.2"/>
    <row r="1533" ht="16" x14ac:dyDescent="0.2"/>
    <row r="1534" ht="16" x14ac:dyDescent="0.2"/>
    <row r="1535" ht="16" x14ac:dyDescent="0.2"/>
    <row r="1536" ht="16" x14ac:dyDescent="0.2"/>
    <row r="1537" ht="16" x14ac:dyDescent="0.2"/>
    <row r="1538" ht="16" x14ac:dyDescent="0.2"/>
    <row r="1539" ht="16" x14ac:dyDescent="0.2"/>
    <row r="1540" ht="16" x14ac:dyDescent="0.2"/>
    <row r="1541" ht="16" x14ac:dyDescent="0.2"/>
    <row r="1542" ht="16" x14ac:dyDescent="0.2"/>
    <row r="1543" ht="16" x14ac:dyDescent="0.2"/>
    <row r="1544" ht="16" x14ac:dyDescent="0.2"/>
    <row r="1545" ht="16" x14ac:dyDescent="0.2"/>
    <row r="1546" ht="16" x14ac:dyDescent="0.2"/>
    <row r="1547" ht="16" x14ac:dyDescent="0.2"/>
    <row r="1548" ht="16" x14ac:dyDescent="0.2"/>
    <row r="1549" ht="16" x14ac:dyDescent="0.2"/>
    <row r="1550" ht="16" x14ac:dyDescent="0.2"/>
    <row r="1551" ht="16" x14ac:dyDescent="0.2"/>
    <row r="1552" ht="16" x14ac:dyDescent="0.2"/>
    <row r="1553" ht="16" x14ac:dyDescent="0.2"/>
    <row r="1554" ht="16" x14ac:dyDescent="0.2"/>
    <row r="1555" ht="16" x14ac:dyDescent="0.2"/>
    <row r="1556" ht="16" x14ac:dyDescent="0.2"/>
    <row r="1557" ht="16" x14ac:dyDescent="0.2"/>
    <row r="1558" ht="16" x14ac:dyDescent="0.2"/>
    <row r="1559" ht="16" x14ac:dyDescent="0.2"/>
    <row r="1560" ht="16" x14ac:dyDescent="0.2"/>
    <row r="1561" ht="16" x14ac:dyDescent="0.2"/>
    <row r="1562" ht="16" x14ac:dyDescent="0.2"/>
    <row r="1563" ht="16" x14ac:dyDescent="0.2"/>
    <row r="1564" ht="16" x14ac:dyDescent="0.2"/>
    <row r="1565" ht="16" x14ac:dyDescent="0.2"/>
    <row r="1566" ht="16" x14ac:dyDescent="0.2"/>
    <row r="1567" ht="16" x14ac:dyDescent="0.2"/>
    <row r="1568" ht="16" x14ac:dyDescent="0.2"/>
    <row r="1569" ht="16" x14ac:dyDescent="0.2"/>
    <row r="1570" ht="16" x14ac:dyDescent="0.2"/>
    <row r="1571" ht="16" x14ac:dyDescent="0.2"/>
    <row r="1572" ht="16" x14ac:dyDescent="0.2"/>
    <row r="1573" ht="16" x14ac:dyDescent="0.2"/>
    <row r="1574" ht="16" x14ac:dyDescent="0.2"/>
    <row r="1575" ht="16" x14ac:dyDescent="0.2"/>
    <row r="1576" ht="16" x14ac:dyDescent="0.2"/>
    <row r="1577" ht="16" x14ac:dyDescent="0.2"/>
    <row r="1578" ht="16" x14ac:dyDescent="0.2"/>
    <row r="1579" ht="16" x14ac:dyDescent="0.2"/>
    <row r="1580" ht="16" x14ac:dyDescent="0.2"/>
    <row r="1581" ht="16" x14ac:dyDescent="0.2"/>
    <row r="1582" ht="16" x14ac:dyDescent="0.2"/>
    <row r="1583" ht="16" x14ac:dyDescent="0.2"/>
    <row r="1584" ht="16" x14ac:dyDescent="0.2"/>
    <row r="1585" ht="16" x14ac:dyDescent="0.2"/>
    <row r="1586" ht="16" x14ac:dyDescent="0.2"/>
    <row r="1587" ht="16" x14ac:dyDescent="0.2"/>
    <row r="1588" ht="16" x14ac:dyDescent="0.2"/>
    <row r="1589" ht="16" x14ac:dyDescent="0.2"/>
    <row r="1590" ht="16" x14ac:dyDescent="0.2"/>
    <row r="1591" ht="16" x14ac:dyDescent="0.2"/>
    <row r="1592" ht="16" x14ac:dyDescent="0.2"/>
    <row r="1593" ht="16" x14ac:dyDescent="0.2"/>
    <row r="1594" ht="16" x14ac:dyDescent="0.2"/>
    <row r="1595" ht="16" x14ac:dyDescent="0.2"/>
    <row r="1596" ht="16" x14ac:dyDescent="0.2"/>
    <row r="1597" ht="16" x14ac:dyDescent="0.2"/>
    <row r="1598" ht="16" x14ac:dyDescent="0.2"/>
    <row r="1599" ht="16" x14ac:dyDescent="0.2"/>
    <row r="1600" ht="16" x14ac:dyDescent="0.2"/>
    <row r="1601" ht="16" x14ac:dyDescent="0.2"/>
    <row r="1602" ht="16" x14ac:dyDescent="0.2"/>
    <row r="1603" ht="16" x14ac:dyDescent="0.2"/>
    <row r="1604" ht="16" x14ac:dyDescent="0.2"/>
    <row r="1605" ht="16" x14ac:dyDescent="0.2"/>
    <row r="1606" ht="16" x14ac:dyDescent="0.2"/>
    <row r="1607" ht="16" x14ac:dyDescent="0.2"/>
    <row r="1608" ht="16" x14ac:dyDescent="0.2"/>
    <row r="1609" ht="16" x14ac:dyDescent="0.2"/>
    <row r="1610" ht="16" x14ac:dyDescent="0.2"/>
    <row r="1611" ht="16" x14ac:dyDescent="0.2"/>
    <row r="1612" ht="16" x14ac:dyDescent="0.2"/>
    <row r="1613" ht="16" x14ac:dyDescent="0.2"/>
    <row r="1614" ht="16" x14ac:dyDescent="0.2"/>
    <row r="1615" ht="16" x14ac:dyDescent="0.2"/>
    <row r="1616" ht="16" x14ac:dyDescent="0.2"/>
    <row r="1617" ht="16" x14ac:dyDescent="0.2"/>
    <row r="1618" ht="16" x14ac:dyDescent="0.2"/>
    <row r="1619" ht="16" x14ac:dyDescent="0.2"/>
    <row r="1620" ht="16" x14ac:dyDescent="0.2"/>
    <row r="1621" ht="16" x14ac:dyDescent="0.2"/>
    <row r="1622" ht="16" x14ac:dyDescent="0.2"/>
    <row r="1623" ht="16" x14ac:dyDescent="0.2"/>
    <row r="1624" ht="16" x14ac:dyDescent="0.2"/>
    <row r="1625" ht="16" x14ac:dyDescent="0.2"/>
    <row r="1626" ht="16" x14ac:dyDescent="0.2"/>
    <row r="1627" ht="16" x14ac:dyDescent="0.2"/>
    <row r="1628" ht="16" x14ac:dyDescent="0.2"/>
    <row r="1629" ht="16" x14ac:dyDescent="0.2"/>
    <row r="1630" ht="16" x14ac:dyDescent="0.2"/>
    <row r="1631" ht="16" x14ac:dyDescent="0.2"/>
    <row r="1632" ht="16" x14ac:dyDescent="0.2"/>
    <row r="1633" ht="16" x14ac:dyDescent="0.2"/>
    <row r="1634" ht="16" x14ac:dyDescent="0.2"/>
    <row r="1635" ht="16" x14ac:dyDescent="0.2"/>
    <row r="1636" ht="16" x14ac:dyDescent="0.2"/>
    <row r="1637" ht="16" x14ac:dyDescent="0.2"/>
    <row r="1638" ht="16" x14ac:dyDescent="0.2"/>
    <row r="1639" ht="16" x14ac:dyDescent="0.2"/>
    <row r="1640" ht="16" x14ac:dyDescent="0.2"/>
    <row r="1641" ht="16" x14ac:dyDescent="0.2"/>
    <row r="1642" ht="16" x14ac:dyDescent="0.2"/>
    <row r="1643" ht="16" x14ac:dyDescent="0.2"/>
    <row r="1644" ht="16" x14ac:dyDescent="0.2"/>
    <row r="1645" ht="16" x14ac:dyDescent="0.2"/>
    <row r="1646" ht="16" x14ac:dyDescent="0.2"/>
    <row r="1647" ht="16" x14ac:dyDescent="0.2"/>
    <row r="1648" ht="16" x14ac:dyDescent="0.2"/>
    <row r="1649" ht="16" x14ac:dyDescent="0.2"/>
    <row r="1650" ht="16" x14ac:dyDescent="0.2"/>
    <row r="1651" ht="16" x14ac:dyDescent="0.2"/>
    <row r="1652" ht="16" x14ac:dyDescent="0.2"/>
    <row r="1653" ht="16" x14ac:dyDescent="0.2"/>
    <row r="1654" ht="16" x14ac:dyDescent="0.2"/>
    <row r="1655" ht="16" x14ac:dyDescent="0.2"/>
    <row r="1656" ht="16" x14ac:dyDescent="0.2"/>
    <row r="1657" ht="16" x14ac:dyDescent="0.2"/>
    <row r="1658" ht="16" x14ac:dyDescent="0.2"/>
    <row r="1659" ht="16" x14ac:dyDescent="0.2"/>
    <row r="1660" ht="16" x14ac:dyDescent="0.2"/>
    <row r="1661" ht="16" x14ac:dyDescent="0.2"/>
    <row r="1662" ht="16" x14ac:dyDescent="0.2"/>
    <row r="1663" ht="16" x14ac:dyDescent="0.2"/>
    <row r="1664" ht="16" x14ac:dyDescent="0.2"/>
    <row r="1665" ht="16" x14ac:dyDescent="0.2"/>
    <row r="1666" ht="16" x14ac:dyDescent="0.2"/>
    <row r="1667" ht="16" x14ac:dyDescent="0.2"/>
    <row r="1668" ht="16" x14ac:dyDescent="0.2"/>
    <row r="1669" ht="16" x14ac:dyDescent="0.2"/>
    <row r="1670" ht="16" x14ac:dyDescent="0.2"/>
    <row r="1671" ht="16" x14ac:dyDescent="0.2"/>
    <row r="1672" ht="16" x14ac:dyDescent="0.2"/>
    <row r="1673" ht="16" x14ac:dyDescent="0.2"/>
    <row r="1674" ht="16" x14ac:dyDescent="0.2"/>
    <row r="1675" ht="16" x14ac:dyDescent="0.2"/>
    <row r="1676" ht="16" x14ac:dyDescent="0.2"/>
    <row r="1677" ht="16" x14ac:dyDescent="0.2"/>
    <row r="1678" ht="16" x14ac:dyDescent="0.2"/>
    <row r="1679" ht="16" x14ac:dyDescent="0.2"/>
    <row r="1680" ht="16" x14ac:dyDescent="0.2"/>
    <row r="1681" ht="16" x14ac:dyDescent="0.2"/>
    <row r="1682" ht="16" x14ac:dyDescent="0.2"/>
    <row r="1683" ht="16" x14ac:dyDescent="0.2"/>
    <row r="1684" ht="16" x14ac:dyDescent="0.2"/>
    <row r="1685" ht="16" x14ac:dyDescent="0.2"/>
    <row r="1686" ht="16" x14ac:dyDescent="0.2"/>
    <row r="1687" ht="16" x14ac:dyDescent="0.2"/>
    <row r="1688" ht="16" x14ac:dyDescent="0.2"/>
    <row r="1689" ht="16" x14ac:dyDescent="0.2"/>
    <row r="1690" ht="16" x14ac:dyDescent="0.2"/>
    <row r="1691" ht="16" x14ac:dyDescent="0.2"/>
    <row r="1692" ht="16" x14ac:dyDescent="0.2"/>
    <row r="1693" ht="16" x14ac:dyDescent="0.2"/>
    <row r="1694" ht="16" x14ac:dyDescent="0.2"/>
    <row r="1695" ht="16" x14ac:dyDescent="0.2"/>
    <row r="1696" ht="16" x14ac:dyDescent="0.2"/>
    <row r="1697" ht="16" x14ac:dyDescent="0.2"/>
    <row r="1698" ht="16" x14ac:dyDescent="0.2"/>
    <row r="1699" ht="16" x14ac:dyDescent="0.2"/>
    <row r="1700" ht="16" x14ac:dyDescent="0.2"/>
    <row r="1701" ht="16" x14ac:dyDescent="0.2"/>
    <row r="1702" ht="16" x14ac:dyDescent="0.2"/>
    <row r="1703" ht="16" x14ac:dyDescent="0.2"/>
    <row r="1704" ht="16" x14ac:dyDescent="0.2"/>
    <row r="1705" ht="16" x14ac:dyDescent="0.2"/>
    <row r="1706" ht="16" x14ac:dyDescent="0.2"/>
    <row r="1707" ht="16" x14ac:dyDescent="0.2"/>
    <row r="1708" ht="16" x14ac:dyDescent="0.2"/>
    <row r="1709" ht="16" x14ac:dyDescent="0.2"/>
    <row r="1710" ht="16" x14ac:dyDescent="0.2"/>
    <row r="1711" ht="16" x14ac:dyDescent="0.2"/>
    <row r="1712" ht="16" x14ac:dyDescent="0.2"/>
    <row r="1713" ht="16" x14ac:dyDescent="0.2"/>
    <row r="1714" ht="16" x14ac:dyDescent="0.2"/>
    <row r="1715" ht="16" x14ac:dyDescent="0.2"/>
    <row r="1716" ht="16" x14ac:dyDescent="0.2"/>
    <row r="1717" ht="16" x14ac:dyDescent="0.2"/>
    <row r="1718" ht="16" x14ac:dyDescent="0.2"/>
    <row r="1719" ht="16" x14ac:dyDescent="0.2"/>
    <row r="1720" ht="16" x14ac:dyDescent="0.2"/>
    <row r="1721" ht="16" x14ac:dyDescent="0.2"/>
    <row r="1722" ht="16" x14ac:dyDescent="0.2"/>
    <row r="1723" ht="16" x14ac:dyDescent="0.2"/>
    <row r="1724" ht="16" x14ac:dyDescent="0.2"/>
    <row r="1725" ht="16" x14ac:dyDescent="0.2"/>
    <row r="1726" ht="16" x14ac:dyDescent="0.2"/>
    <row r="1727" ht="16" x14ac:dyDescent="0.2"/>
    <row r="1728" ht="16" x14ac:dyDescent="0.2"/>
    <row r="1729" ht="16" x14ac:dyDescent="0.2"/>
    <row r="1730" ht="16" x14ac:dyDescent="0.2"/>
    <row r="1731" ht="16" x14ac:dyDescent="0.2"/>
    <row r="1732" ht="16" x14ac:dyDescent="0.2"/>
    <row r="1733" ht="16" x14ac:dyDescent="0.2"/>
    <row r="1734" ht="16" x14ac:dyDescent="0.2"/>
    <row r="1735" ht="16" x14ac:dyDescent="0.2"/>
    <row r="1736" ht="16" x14ac:dyDescent="0.2"/>
    <row r="1737" ht="16" x14ac:dyDescent="0.2"/>
    <row r="1738" ht="16" x14ac:dyDescent="0.2"/>
    <row r="1739" ht="16" x14ac:dyDescent="0.2"/>
    <row r="1740" ht="16" x14ac:dyDescent="0.2"/>
    <row r="1741" ht="16" x14ac:dyDescent="0.2"/>
    <row r="1742" ht="16" x14ac:dyDescent="0.2"/>
    <row r="1743" ht="16" x14ac:dyDescent="0.2"/>
    <row r="1744" ht="16" x14ac:dyDescent="0.2"/>
    <row r="1745" ht="16" x14ac:dyDescent="0.2"/>
    <row r="1746" ht="16" x14ac:dyDescent="0.2"/>
    <row r="1747" ht="16" x14ac:dyDescent="0.2"/>
    <row r="1748" ht="16" x14ac:dyDescent="0.2"/>
    <row r="1749" ht="16" x14ac:dyDescent="0.2"/>
    <row r="1750" ht="16" x14ac:dyDescent="0.2"/>
    <row r="1751" ht="16" x14ac:dyDescent="0.2"/>
    <row r="1752" ht="16" x14ac:dyDescent="0.2"/>
    <row r="1753" ht="16" x14ac:dyDescent="0.2"/>
    <row r="1754" ht="16" x14ac:dyDescent="0.2"/>
    <row r="1755" ht="16" x14ac:dyDescent="0.2"/>
    <row r="1756" ht="16" x14ac:dyDescent="0.2"/>
    <row r="1757" ht="16" x14ac:dyDescent="0.2"/>
    <row r="1758" ht="16" x14ac:dyDescent="0.2"/>
    <row r="1759" ht="16" x14ac:dyDescent="0.2"/>
    <row r="1760" ht="16" x14ac:dyDescent="0.2"/>
    <row r="1761" ht="16" x14ac:dyDescent="0.2"/>
    <row r="1762" ht="16" x14ac:dyDescent="0.2"/>
    <row r="1763" ht="16" x14ac:dyDescent="0.2"/>
    <row r="1764" ht="16" x14ac:dyDescent="0.2"/>
    <row r="1765" ht="16" x14ac:dyDescent="0.2"/>
    <row r="1766" ht="16" x14ac:dyDescent="0.2"/>
    <row r="1767" ht="16" x14ac:dyDescent="0.2"/>
    <row r="1768" ht="16" x14ac:dyDescent="0.2"/>
    <row r="1769" ht="16" x14ac:dyDescent="0.2"/>
    <row r="1770" ht="16" x14ac:dyDescent="0.2"/>
    <row r="1771" ht="16" x14ac:dyDescent="0.2"/>
    <row r="1772" ht="16" x14ac:dyDescent="0.2"/>
    <row r="1773" ht="16" x14ac:dyDescent="0.2"/>
    <row r="1774" ht="16" x14ac:dyDescent="0.2"/>
    <row r="1775" ht="16" x14ac:dyDescent="0.2"/>
    <row r="1776" ht="16" x14ac:dyDescent="0.2"/>
    <row r="1777" ht="16" x14ac:dyDescent="0.2"/>
    <row r="1778" ht="16" x14ac:dyDescent="0.2"/>
    <row r="1779" ht="16" x14ac:dyDescent="0.2"/>
    <row r="1780" ht="16" x14ac:dyDescent="0.2"/>
    <row r="1781" ht="16" x14ac:dyDescent="0.2"/>
    <row r="1782" ht="16" x14ac:dyDescent="0.2"/>
    <row r="1783" ht="16" x14ac:dyDescent="0.2"/>
    <row r="1784" ht="16" x14ac:dyDescent="0.2"/>
    <row r="1785" ht="16" x14ac:dyDescent="0.2"/>
    <row r="1786" ht="16" x14ac:dyDescent="0.2"/>
    <row r="1787" ht="16" x14ac:dyDescent="0.2"/>
    <row r="1788" ht="16" x14ac:dyDescent="0.2"/>
    <row r="1789" ht="16" x14ac:dyDescent="0.2"/>
    <row r="1790" ht="16" x14ac:dyDescent="0.2"/>
    <row r="1791" ht="16" x14ac:dyDescent="0.2"/>
    <row r="1792" ht="16" x14ac:dyDescent="0.2"/>
    <row r="1793" ht="16" x14ac:dyDescent="0.2"/>
    <row r="1794" ht="16" x14ac:dyDescent="0.2"/>
    <row r="1795" ht="16" x14ac:dyDescent="0.2"/>
    <row r="1796" ht="16" x14ac:dyDescent="0.2"/>
    <row r="1797" ht="16" x14ac:dyDescent="0.2"/>
    <row r="1798" ht="16" x14ac:dyDescent="0.2"/>
    <row r="1799" ht="16" x14ac:dyDescent="0.2"/>
    <row r="1800" ht="16" x14ac:dyDescent="0.2"/>
    <row r="1801" ht="16" x14ac:dyDescent="0.2"/>
    <row r="1802" ht="16" x14ac:dyDescent="0.2"/>
    <row r="1803" ht="16" x14ac:dyDescent="0.2"/>
    <row r="1804" ht="16" x14ac:dyDescent="0.2"/>
    <row r="1805" ht="16" x14ac:dyDescent="0.2"/>
    <row r="1806" ht="16" x14ac:dyDescent="0.2"/>
    <row r="1807" ht="16" x14ac:dyDescent="0.2"/>
    <row r="1808" ht="16" x14ac:dyDescent="0.2"/>
    <row r="1809" ht="16" x14ac:dyDescent="0.2"/>
    <row r="1810" ht="16" x14ac:dyDescent="0.2"/>
    <row r="1811" ht="16" x14ac:dyDescent="0.2"/>
    <row r="1812" ht="16" x14ac:dyDescent="0.2"/>
    <row r="1813" ht="16" x14ac:dyDescent="0.2"/>
    <row r="1814" ht="16" x14ac:dyDescent="0.2"/>
    <row r="1815" ht="16" x14ac:dyDescent="0.2"/>
    <row r="1816" ht="16" x14ac:dyDescent="0.2"/>
    <row r="1817" ht="16" x14ac:dyDescent="0.2"/>
    <row r="1818" ht="16" x14ac:dyDescent="0.2"/>
    <row r="1819" ht="16" x14ac:dyDescent="0.2"/>
    <row r="1820" ht="16" x14ac:dyDescent="0.2"/>
    <row r="1821" ht="16" x14ac:dyDescent="0.2"/>
    <row r="1822" ht="16" x14ac:dyDescent="0.2"/>
    <row r="1823" ht="16" x14ac:dyDescent="0.2"/>
    <row r="1824" ht="16" x14ac:dyDescent="0.2"/>
    <row r="1825" ht="16" x14ac:dyDescent="0.2"/>
    <row r="1826" ht="16" x14ac:dyDescent="0.2"/>
    <row r="1827" ht="16" x14ac:dyDescent="0.2"/>
    <row r="1828" ht="16" x14ac:dyDescent="0.2"/>
    <row r="1829" ht="16" x14ac:dyDescent="0.2"/>
    <row r="1830" ht="16" x14ac:dyDescent="0.2"/>
    <row r="1831" ht="16" x14ac:dyDescent="0.2"/>
    <row r="1832" ht="16" x14ac:dyDescent="0.2"/>
    <row r="1833" ht="16" x14ac:dyDescent="0.2"/>
    <row r="1834" ht="16" x14ac:dyDescent="0.2"/>
    <row r="1835" ht="16" x14ac:dyDescent="0.2"/>
    <row r="1836" ht="16" x14ac:dyDescent="0.2"/>
    <row r="1837" ht="16" x14ac:dyDescent="0.2"/>
    <row r="1838" ht="16" x14ac:dyDescent="0.2"/>
    <row r="1839" ht="16" x14ac:dyDescent="0.2"/>
    <row r="1840" ht="16" x14ac:dyDescent="0.2"/>
    <row r="1841" ht="16" x14ac:dyDescent="0.2"/>
    <row r="1842" ht="16" x14ac:dyDescent="0.2"/>
    <row r="1843" ht="16" x14ac:dyDescent="0.2"/>
    <row r="1844" ht="16" x14ac:dyDescent="0.2"/>
    <row r="1845" ht="16" x14ac:dyDescent="0.2"/>
    <row r="1846" ht="16" x14ac:dyDescent="0.2"/>
    <row r="1847" ht="16" x14ac:dyDescent="0.2"/>
    <row r="1848" ht="16" x14ac:dyDescent="0.2"/>
    <row r="1849" ht="16" x14ac:dyDescent="0.2"/>
    <row r="1850" ht="16" x14ac:dyDescent="0.2"/>
    <row r="1851" ht="16" x14ac:dyDescent="0.2"/>
    <row r="1852" ht="16" x14ac:dyDescent="0.2"/>
    <row r="1853" ht="16" x14ac:dyDescent="0.2"/>
    <row r="1854" ht="16" x14ac:dyDescent="0.2"/>
    <row r="1855" ht="16" x14ac:dyDescent="0.2"/>
    <row r="1856" ht="16" x14ac:dyDescent="0.2"/>
    <row r="1857" ht="16" x14ac:dyDescent="0.2"/>
    <row r="1858" ht="16" x14ac:dyDescent="0.2"/>
    <row r="1859" ht="16" x14ac:dyDescent="0.2"/>
    <row r="1860" ht="16" x14ac:dyDescent="0.2"/>
    <row r="1861" ht="16" x14ac:dyDescent="0.2"/>
    <row r="1862" ht="16" x14ac:dyDescent="0.2"/>
    <row r="1863" ht="16" x14ac:dyDescent="0.2"/>
    <row r="1864" ht="16" x14ac:dyDescent="0.2"/>
    <row r="1865" ht="16" x14ac:dyDescent="0.2"/>
    <row r="1866" ht="16" x14ac:dyDescent="0.2"/>
    <row r="1867" ht="16" x14ac:dyDescent="0.2"/>
    <row r="1868" ht="16" x14ac:dyDescent="0.2"/>
    <row r="1869" ht="16" x14ac:dyDescent="0.2"/>
    <row r="1870" ht="16" x14ac:dyDescent="0.2"/>
    <row r="1871" ht="16" x14ac:dyDescent="0.2"/>
    <row r="1872" ht="16" x14ac:dyDescent="0.2"/>
    <row r="1873" ht="16" x14ac:dyDescent="0.2"/>
    <row r="1874" ht="16" x14ac:dyDescent="0.2"/>
    <row r="1875" ht="16" x14ac:dyDescent="0.2"/>
    <row r="1876" ht="16" x14ac:dyDescent="0.2"/>
    <row r="1877" ht="16" x14ac:dyDescent="0.2"/>
    <row r="1878" ht="16" x14ac:dyDescent="0.2"/>
    <row r="1879" ht="16" x14ac:dyDescent="0.2"/>
    <row r="1880" ht="16" x14ac:dyDescent="0.2"/>
    <row r="1881" ht="16" x14ac:dyDescent="0.2"/>
    <row r="1882" ht="16" x14ac:dyDescent="0.2"/>
    <row r="1883" ht="16" x14ac:dyDescent="0.2"/>
    <row r="1884" ht="16" x14ac:dyDescent="0.2"/>
    <row r="1885" ht="16" x14ac:dyDescent="0.2"/>
    <row r="1886" ht="16" x14ac:dyDescent="0.2"/>
    <row r="1887" ht="16" x14ac:dyDescent="0.2"/>
    <row r="1888" ht="16" x14ac:dyDescent="0.2"/>
    <row r="1889" ht="16" x14ac:dyDescent="0.2"/>
    <row r="1890" ht="16" x14ac:dyDescent="0.2"/>
    <row r="1891" ht="16" x14ac:dyDescent="0.2"/>
    <row r="1892" ht="16" x14ac:dyDescent="0.2"/>
    <row r="1893" ht="16" x14ac:dyDescent="0.2"/>
    <row r="1894" ht="16" x14ac:dyDescent="0.2"/>
    <row r="1895" ht="16" x14ac:dyDescent="0.2"/>
    <row r="1896" ht="16" x14ac:dyDescent="0.2"/>
    <row r="1897" ht="16" x14ac:dyDescent="0.2"/>
    <row r="1898" ht="16" x14ac:dyDescent="0.2"/>
    <row r="1899" ht="16" x14ac:dyDescent="0.2"/>
    <row r="1900" ht="16" x14ac:dyDescent="0.2"/>
    <row r="1901" ht="16" x14ac:dyDescent="0.2"/>
    <row r="1902" ht="16" x14ac:dyDescent="0.2"/>
    <row r="1903" ht="16" x14ac:dyDescent="0.2"/>
    <row r="1904" ht="16" x14ac:dyDescent="0.2"/>
    <row r="1905" ht="16" x14ac:dyDescent="0.2"/>
    <row r="1906" ht="16" x14ac:dyDescent="0.2"/>
    <row r="1907" ht="16" x14ac:dyDescent="0.2"/>
    <row r="1908" ht="16" x14ac:dyDescent="0.2"/>
    <row r="1909" ht="16" x14ac:dyDescent="0.2"/>
    <row r="1910" ht="16" x14ac:dyDescent="0.2"/>
    <row r="1911" ht="16" x14ac:dyDescent="0.2"/>
    <row r="1912" ht="16" x14ac:dyDescent="0.2"/>
    <row r="1913" ht="16" x14ac:dyDescent="0.2"/>
    <row r="1914" ht="16" x14ac:dyDescent="0.2"/>
    <row r="1915" ht="16" x14ac:dyDescent="0.2"/>
    <row r="1916" ht="16" x14ac:dyDescent="0.2"/>
    <row r="1917" ht="16" x14ac:dyDescent="0.2"/>
    <row r="1918" ht="16" x14ac:dyDescent="0.2"/>
    <row r="1919" ht="16" x14ac:dyDescent="0.2"/>
    <row r="1920" ht="16" x14ac:dyDescent="0.2"/>
    <row r="1921" ht="16" x14ac:dyDescent="0.2"/>
    <row r="1922" ht="16" x14ac:dyDescent="0.2"/>
    <row r="1923" ht="16" x14ac:dyDescent="0.2"/>
    <row r="1924" ht="16" x14ac:dyDescent="0.2"/>
    <row r="1925" ht="16" x14ac:dyDescent="0.2"/>
    <row r="1926" ht="16" x14ac:dyDescent="0.2"/>
    <row r="1927" ht="16" x14ac:dyDescent="0.2"/>
    <row r="1928" ht="16" x14ac:dyDescent="0.2"/>
    <row r="1929" ht="16" x14ac:dyDescent="0.2"/>
    <row r="1930" ht="16" x14ac:dyDescent="0.2"/>
    <row r="1931" ht="16" x14ac:dyDescent="0.2"/>
    <row r="1932" ht="16" x14ac:dyDescent="0.2"/>
    <row r="1933" ht="16" x14ac:dyDescent="0.2"/>
    <row r="1934" ht="16" x14ac:dyDescent="0.2"/>
    <row r="1935" ht="16" x14ac:dyDescent="0.2"/>
    <row r="1936" ht="16" x14ac:dyDescent="0.2"/>
    <row r="1937" ht="16" x14ac:dyDescent="0.2"/>
    <row r="1938" ht="16" x14ac:dyDescent="0.2"/>
    <row r="1939" ht="16" x14ac:dyDescent="0.2"/>
    <row r="1940" ht="16" x14ac:dyDescent="0.2"/>
    <row r="1941" ht="16" x14ac:dyDescent="0.2"/>
    <row r="1942" ht="16" x14ac:dyDescent="0.2"/>
    <row r="1943" ht="16" x14ac:dyDescent="0.2"/>
    <row r="1944" ht="16" x14ac:dyDescent="0.2"/>
    <row r="1945" ht="16" x14ac:dyDescent="0.2"/>
    <row r="1946" ht="16" x14ac:dyDescent="0.2"/>
    <row r="1947" ht="16" x14ac:dyDescent="0.2"/>
    <row r="1948" ht="16" x14ac:dyDescent="0.2"/>
    <row r="1949" ht="16" x14ac:dyDescent="0.2"/>
    <row r="1950" ht="16" x14ac:dyDescent="0.2"/>
    <row r="1951" ht="16" x14ac:dyDescent="0.2"/>
    <row r="1952" ht="16" x14ac:dyDescent="0.2"/>
    <row r="1953" ht="16" x14ac:dyDescent="0.2"/>
  </sheetData>
  <sheetProtection sheet="1" objects="1" scenarios="1" sort="0" autoFilter="0" pivotTables="0"/>
  <autoFilter ref="A9:I9" xr:uid="{7E37BCBE-2E44-1A46-8160-2AFB586B4D69}"/>
  <mergeCells count="2">
    <mergeCell ref="A1:C1"/>
    <mergeCell ref="A2:C7"/>
  </mergeCells>
  <conditionalFormatting sqref="B9:B1048576">
    <cfRule type="duplicateValues" dxfId="9"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B6E91-B9DC-E94A-8ED7-E231E73EAA5F}">
  <sheetPr codeName="Sheet3">
    <tabColor rgb="FF00FF00"/>
    <outlinePr summaryBelow="0" summaryRight="0"/>
  </sheetPr>
  <dimension ref="A1:I1953"/>
  <sheetViews>
    <sheetView workbookViewId="0">
      <pane ySplit="9" topLeftCell="A10" activePane="bottomLeft" state="frozen"/>
      <selection activeCell="B14" sqref="B14"/>
      <selection pane="bottomLeft" activeCell="D5" sqref="D5"/>
    </sheetView>
  </sheetViews>
  <sheetFormatPr baseColWidth="10" defaultColWidth="15.19921875" defaultRowHeight="15.75" customHeight="1" x14ac:dyDescent="0.2"/>
  <cols>
    <col min="1" max="1" width="107.3984375" style="18" customWidth="1"/>
    <col min="2" max="2" width="19.796875" style="6" bestFit="1" customWidth="1"/>
    <col min="3" max="3" width="29.59765625" style="6" customWidth="1"/>
    <col min="4" max="4" width="31" style="6" bestFit="1" customWidth="1"/>
    <col min="5" max="5" width="23.59765625" style="6" bestFit="1" customWidth="1"/>
    <col min="6" max="6" width="15.19921875" style="6"/>
    <col min="7" max="7" width="27" style="6" bestFit="1" customWidth="1"/>
    <col min="8" max="8" width="84.19921875" style="6" bestFit="1" customWidth="1"/>
    <col min="9" max="9" width="22.3984375" style="15" bestFit="1" customWidth="1"/>
    <col min="10" max="16384" width="15.19921875" style="6"/>
  </cols>
  <sheetData>
    <row r="1" spans="1:9" ht="38" customHeight="1" x14ac:dyDescent="0.25">
      <c r="A1" s="24" t="s">
        <v>38</v>
      </c>
      <c r="B1" s="24"/>
      <c r="C1" s="24"/>
      <c r="D1" s="20" t="s">
        <v>0</v>
      </c>
      <c r="E1" s="20"/>
    </row>
    <row r="2" spans="1:9" ht="30" customHeight="1" x14ac:dyDescent="0.2">
      <c r="A2" s="25" t="s">
        <v>37</v>
      </c>
      <c r="B2" s="26"/>
      <c r="C2" s="26"/>
      <c r="D2" s="11" t="s">
        <v>1</v>
      </c>
      <c r="E2" s="3" t="s">
        <v>2</v>
      </c>
    </row>
    <row r="3" spans="1:9" ht="30" customHeight="1" x14ac:dyDescent="0.2">
      <c r="A3" s="26"/>
      <c r="B3" s="26"/>
      <c r="C3" s="26"/>
      <c r="D3" s="11" t="s">
        <v>25</v>
      </c>
      <c r="E3" s="3" t="s">
        <v>3</v>
      </c>
    </row>
    <row r="4" spans="1:9" ht="30" customHeight="1" x14ac:dyDescent="0.2">
      <c r="A4" s="26"/>
      <c r="B4" s="26"/>
      <c r="C4" s="26"/>
      <c r="D4" s="11" t="s">
        <v>68</v>
      </c>
      <c r="E4" s="3" t="s">
        <v>4</v>
      </c>
    </row>
    <row r="5" spans="1:9" ht="30" customHeight="1" x14ac:dyDescent="0.2">
      <c r="A5" s="26"/>
      <c r="B5" s="26"/>
      <c r="C5" s="26"/>
      <c r="D5" s="11" t="s">
        <v>5</v>
      </c>
      <c r="E5" s="3" t="s">
        <v>6</v>
      </c>
    </row>
    <row r="6" spans="1:9" ht="30" customHeight="1" x14ac:dyDescent="0.2">
      <c r="A6" s="26"/>
      <c r="B6" s="26"/>
      <c r="C6" s="26"/>
      <c r="D6" s="11" t="s">
        <v>7</v>
      </c>
      <c r="E6" s="3" t="e" cm="1">
        <f t="array" aca="1" ref="E6" ca="1">MAX((INDIRECT("'"&amp;$E$2&amp;"'!"&amp;$E$3&amp;":"&amp;$E$3)&lt;&gt;"")*(ROW(INDIRECT("'"&amp;$E$2&amp;"'!"&amp;$E$3&amp;":"&amp;$E$3))))</f>
        <v>#REF!</v>
      </c>
    </row>
    <row r="7" spans="1:9" ht="30" customHeight="1" x14ac:dyDescent="0.2">
      <c r="A7" s="26"/>
      <c r="B7" s="26"/>
      <c r="C7" s="26"/>
      <c r="D7" s="11" t="s">
        <v>8</v>
      </c>
      <c r="E7" s="3">
        <v>5</v>
      </c>
    </row>
    <row r="8" spans="1:9" ht="8" customHeight="1" x14ac:dyDescent="0.2">
      <c r="A8" s="6"/>
    </row>
    <row r="9" spans="1:9" s="7" customFormat="1" ht="16" x14ac:dyDescent="0.2">
      <c r="A9" s="7" t="s">
        <v>10</v>
      </c>
      <c r="B9" s="7" t="e" cm="1">
        <f t="array" aca="1" ref="B9" ca="1">_xlfn.CHOOSECOLS(_xlfn.VSTACK(INDIRECT("'"&amp;$E$2&amp;"'!"&amp;$E$3&amp;$E$7&amp;":"&amp;$E$5&amp;$E$7),_xlfn._xlws.SORT(_xlfn._xlws.FILTER(INDIRECT("'"&amp;$E$2&amp;"'!"&amp;$E$3&amp;$E$7&amp;":"&amp;$E$5&amp;$E$6),INDIRECT("'"&amp;$E$2&amp;"'!"&amp;$E$4&amp;$E$7&amp;":"&amp;$E$4&amp;$E$6)="PH Enrollment - Green"))),1, 9,10,32,59,24,57, 43)</f>
        <v>#REF!</v>
      </c>
      <c r="I9" s="16"/>
    </row>
    <row r="10" spans="1:9" ht="16" x14ac:dyDescent="0.2"/>
    <row r="44" ht="16" x14ac:dyDescent="0.2"/>
    <row r="45" ht="16" x14ac:dyDescent="0.2"/>
    <row r="46" ht="16" x14ac:dyDescent="0.2"/>
    <row r="47" ht="16" x14ac:dyDescent="0.2"/>
    <row r="48" ht="16" x14ac:dyDescent="0.2"/>
    <row r="49" ht="16" x14ac:dyDescent="0.2"/>
    <row r="50" ht="16" x14ac:dyDescent="0.2"/>
    <row r="51" ht="16" x14ac:dyDescent="0.2"/>
    <row r="52" ht="16" x14ac:dyDescent="0.2"/>
    <row r="53" ht="16" x14ac:dyDescent="0.2"/>
    <row r="54" ht="16" x14ac:dyDescent="0.2"/>
    <row r="55" ht="16" x14ac:dyDescent="0.2"/>
    <row r="56" ht="16" x14ac:dyDescent="0.2"/>
    <row r="57" ht="16" x14ac:dyDescent="0.2"/>
    <row r="58" ht="16" x14ac:dyDescent="0.2"/>
    <row r="59" ht="16" x14ac:dyDescent="0.2"/>
    <row r="60" ht="16" x14ac:dyDescent="0.2"/>
    <row r="61" ht="16" x14ac:dyDescent="0.2"/>
    <row r="62" ht="16" x14ac:dyDescent="0.2"/>
    <row r="63" ht="16" x14ac:dyDescent="0.2"/>
    <row r="64" ht="16" x14ac:dyDescent="0.2"/>
    <row r="65" ht="16" x14ac:dyDescent="0.2"/>
    <row r="66" ht="16" x14ac:dyDescent="0.2"/>
    <row r="67" ht="16" x14ac:dyDescent="0.2"/>
    <row r="68" ht="16" x14ac:dyDescent="0.2"/>
    <row r="69" ht="16" x14ac:dyDescent="0.2"/>
    <row r="70" ht="16" x14ac:dyDescent="0.2"/>
    <row r="71" ht="16" x14ac:dyDescent="0.2"/>
    <row r="72" ht="16" x14ac:dyDescent="0.2"/>
    <row r="73" ht="16" x14ac:dyDescent="0.2"/>
    <row r="74" ht="16" x14ac:dyDescent="0.2"/>
    <row r="75" ht="16" x14ac:dyDescent="0.2"/>
    <row r="76" ht="16" x14ac:dyDescent="0.2"/>
    <row r="77" ht="16" x14ac:dyDescent="0.2"/>
    <row r="78" ht="16" x14ac:dyDescent="0.2"/>
    <row r="79" ht="16" x14ac:dyDescent="0.2"/>
    <row r="80" ht="16" x14ac:dyDescent="0.2"/>
    <row r="81" ht="16" x14ac:dyDescent="0.2"/>
    <row r="82" ht="16" x14ac:dyDescent="0.2"/>
    <row r="83" ht="16" x14ac:dyDescent="0.2"/>
    <row r="84" ht="16" x14ac:dyDescent="0.2"/>
    <row r="85" ht="16" x14ac:dyDescent="0.2"/>
    <row r="86" ht="16" x14ac:dyDescent="0.2"/>
    <row r="87" ht="16" x14ac:dyDescent="0.2"/>
    <row r="88" ht="16" x14ac:dyDescent="0.2"/>
    <row r="89" ht="16" x14ac:dyDescent="0.2"/>
    <row r="90" ht="16" x14ac:dyDescent="0.2"/>
    <row r="91" ht="16" x14ac:dyDescent="0.2"/>
    <row r="92" ht="16" x14ac:dyDescent="0.2"/>
    <row r="93" ht="16" x14ac:dyDescent="0.2"/>
    <row r="94" ht="16" x14ac:dyDescent="0.2"/>
    <row r="95" ht="16" x14ac:dyDescent="0.2"/>
    <row r="96" ht="16" x14ac:dyDescent="0.2"/>
    <row r="97" ht="16" x14ac:dyDescent="0.2"/>
    <row r="98" ht="16" x14ac:dyDescent="0.2"/>
    <row r="99" ht="16" x14ac:dyDescent="0.2"/>
    <row r="100" ht="16" x14ac:dyDescent="0.2"/>
    <row r="101" ht="16" x14ac:dyDescent="0.2"/>
    <row r="102" ht="16" x14ac:dyDescent="0.2"/>
    <row r="103" ht="16" x14ac:dyDescent="0.2"/>
    <row r="104" ht="16" x14ac:dyDescent="0.2"/>
    <row r="105" ht="16" x14ac:dyDescent="0.2"/>
    <row r="106" ht="16" x14ac:dyDescent="0.2"/>
    <row r="107" ht="16" x14ac:dyDescent="0.2"/>
    <row r="108" ht="16" x14ac:dyDescent="0.2"/>
    <row r="109" ht="16" x14ac:dyDescent="0.2"/>
    <row r="110" ht="16" x14ac:dyDescent="0.2"/>
    <row r="111" ht="16" x14ac:dyDescent="0.2"/>
    <row r="112" ht="16" x14ac:dyDescent="0.2"/>
    <row r="113" ht="16" x14ac:dyDescent="0.2"/>
    <row r="114" ht="16" x14ac:dyDescent="0.2"/>
    <row r="115" ht="16" x14ac:dyDescent="0.2"/>
    <row r="116" ht="16" x14ac:dyDescent="0.2"/>
    <row r="117" ht="16" x14ac:dyDescent="0.2"/>
    <row r="118" ht="16" x14ac:dyDescent="0.2"/>
    <row r="119" ht="16" x14ac:dyDescent="0.2"/>
    <row r="120" ht="16" x14ac:dyDescent="0.2"/>
    <row r="121" ht="16" x14ac:dyDescent="0.2"/>
    <row r="122" ht="16" x14ac:dyDescent="0.2"/>
    <row r="123" ht="16" x14ac:dyDescent="0.2"/>
    <row r="124" ht="16" x14ac:dyDescent="0.2"/>
    <row r="125" ht="16" x14ac:dyDescent="0.2"/>
    <row r="126" ht="16" x14ac:dyDescent="0.2"/>
    <row r="127" ht="16" x14ac:dyDescent="0.2"/>
    <row r="128" ht="16" x14ac:dyDescent="0.2"/>
    <row r="129" ht="16" x14ac:dyDescent="0.2"/>
    <row r="130" ht="16" x14ac:dyDescent="0.2"/>
    <row r="131" ht="16" x14ac:dyDescent="0.2"/>
    <row r="132" ht="16" x14ac:dyDescent="0.2"/>
    <row r="133" ht="16" x14ac:dyDescent="0.2"/>
    <row r="134" ht="16" x14ac:dyDescent="0.2"/>
    <row r="135" ht="16" x14ac:dyDescent="0.2"/>
    <row r="136" ht="16" x14ac:dyDescent="0.2"/>
    <row r="137" ht="16" x14ac:dyDescent="0.2"/>
    <row r="138" ht="16" x14ac:dyDescent="0.2"/>
    <row r="139" ht="16" x14ac:dyDescent="0.2"/>
    <row r="140" ht="16" x14ac:dyDescent="0.2"/>
    <row r="141" ht="16" x14ac:dyDescent="0.2"/>
    <row r="142" ht="16" x14ac:dyDescent="0.2"/>
    <row r="143" ht="16" x14ac:dyDescent="0.2"/>
    <row r="144" ht="16" x14ac:dyDescent="0.2"/>
    <row r="145" ht="16" x14ac:dyDescent="0.2"/>
    <row r="146" ht="16" x14ac:dyDescent="0.2"/>
    <row r="147" ht="16" x14ac:dyDescent="0.2"/>
    <row r="148" ht="16" x14ac:dyDescent="0.2"/>
    <row r="149" ht="16" x14ac:dyDescent="0.2"/>
    <row r="150" ht="16" x14ac:dyDescent="0.2"/>
    <row r="151" ht="16" x14ac:dyDescent="0.2"/>
    <row r="152" ht="16" x14ac:dyDescent="0.2"/>
    <row r="153" ht="16" x14ac:dyDescent="0.2"/>
    <row r="154" ht="16" x14ac:dyDescent="0.2"/>
    <row r="155" ht="16" x14ac:dyDescent="0.2"/>
    <row r="156" ht="16" x14ac:dyDescent="0.2"/>
    <row r="157" ht="16" x14ac:dyDescent="0.2"/>
    <row r="158" ht="16" x14ac:dyDescent="0.2"/>
    <row r="159" ht="16" x14ac:dyDescent="0.2"/>
    <row r="160" ht="16" x14ac:dyDescent="0.2"/>
    <row r="161" ht="16" x14ac:dyDescent="0.2"/>
    <row r="162" ht="16" x14ac:dyDescent="0.2"/>
    <row r="163" ht="16" x14ac:dyDescent="0.2"/>
    <row r="164" ht="16" x14ac:dyDescent="0.2"/>
    <row r="165" ht="16" x14ac:dyDescent="0.2"/>
    <row r="166" ht="16" x14ac:dyDescent="0.2"/>
    <row r="167" ht="16" x14ac:dyDescent="0.2"/>
    <row r="168" ht="16" x14ac:dyDescent="0.2"/>
    <row r="169" ht="16" x14ac:dyDescent="0.2"/>
    <row r="170" ht="16" x14ac:dyDescent="0.2"/>
    <row r="171" ht="16" x14ac:dyDescent="0.2"/>
    <row r="172" ht="16" x14ac:dyDescent="0.2"/>
    <row r="173" ht="16" x14ac:dyDescent="0.2"/>
    <row r="174" ht="16" x14ac:dyDescent="0.2"/>
    <row r="175" ht="16" x14ac:dyDescent="0.2"/>
    <row r="176" ht="16" x14ac:dyDescent="0.2"/>
    <row r="177" ht="16" x14ac:dyDescent="0.2"/>
    <row r="178" ht="16" x14ac:dyDescent="0.2"/>
    <row r="179" ht="16" x14ac:dyDescent="0.2"/>
    <row r="180" ht="16" x14ac:dyDescent="0.2"/>
    <row r="181" ht="16" x14ac:dyDescent="0.2"/>
    <row r="182" ht="16" x14ac:dyDescent="0.2"/>
    <row r="183" ht="16" x14ac:dyDescent="0.2"/>
    <row r="184" ht="16" x14ac:dyDescent="0.2"/>
    <row r="185" ht="16" x14ac:dyDescent="0.2"/>
    <row r="186" ht="16" x14ac:dyDescent="0.2"/>
    <row r="187" ht="16" x14ac:dyDescent="0.2"/>
    <row r="188" ht="16" x14ac:dyDescent="0.2"/>
    <row r="189" ht="16" x14ac:dyDescent="0.2"/>
    <row r="190" ht="16" x14ac:dyDescent="0.2"/>
    <row r="191" ht="16" x14ac:dyDescent="0.2"/>
    <row r="192" ht="16" x14ac:dyDescent="0.2"/>
    <row r="193" ht="16" x14ac:dyDescent="0.2"/>
    <row r="194" ht="16" x14ac:dyDescent="0.2"/>
    <row r="195" ht="16" x14ac:dyDescent="0.2"/>
    <row r="196" ht="16" x14ac:dyDescent="0.2"/>
    <row r="197" ht="16" x14ac:dyDescent="0.2"/>
    <row r="198" ht="16" x14ac:dyDescent="0.2"/>
    <row r="199" ht="16" x14ac:dyDescent="0.2"/>
    <row r="200" ht="16" x14ac:dyDescent="0.2"/>
    <row r="201" ht="16" x14ac:dyDescent="0.2"/>
    <row r="202" ht="16" x14ac:dyDescent="0.2"/>
    <row r="203" ht="16" x14ac:dyDescent="0.2"/>
    <row r="204" ht="16" x14ac:dyDescent="0.2"/>
    <row r="205" ht="16" x14ac:dyDescent="0.2"/>
    <row r="206" ht="16" x14ac:dyDescent="0.2"/>
    <row r="207" ht="16" x14ac:dyDescent="0.2"/>
    <row r="208" ht="16" x14ac:dyDescent="0.2"/>
    <row r="209" ht="16" x14ac:dyDescent="0.2"/>
    <row r="210" ht="16" x14ac:dyDescent="0.2"/>
    <row r="211" ht="16" x14ac:dyDescent="0.2"/>
    <row r="212" ht="16" x14ac:dyDescent="0.2"/>
    <row r="213" ht="16" x14ac:dyDescent="0.2"/>
    <row r="214" ht="16" x14ac:dyDescent="0.2"/>
    <row r="215" ht="16" x14ac:dyDescent="0.2"/>
    <row r="216" ht="16" x14ac:dyDescent="0.2"/>
    <row r="217" ht="16" x14ac:dyDescent="0.2"/>
    <row r="218" ht="16" x14ac:dyDescent="0.2"/>
    <row r="219" ht="16" x14ac:dyDescent="0.2"/>
    <row r="220" ht="16" x14ac:dyDescent="0.2"/>
    <row r="221" ht="16" x14ac:dyDescent="0.2"/>
    <row r="222" ht="16" x14ac:dyDescent="0.2"/>
    <row r="223" ht="16" x14ac:dyDescent="0.2"/>
    <row r="224" ht="16" x14ac:dyDescent="0.2"/>
    <row r="225" ht="16" x14ac:dyDescent="0.2"/>
    <row r="226" ht="16" x14ac:dyDescent="0.2"/>
    <row r="227" ht="16" x14ac:dyDescent="0.2"/>
    <row r="228" ht="16" x14ac:dyDescent="0.2"/>
    <row r="229" ht="16" x14ac:dyDescent="0.2"/>
    <row r="230" ht="16" x14ac:dyDescent="0.2"/>
    <row r="231" ht="16" x14ac:dyDescent="0.2"/>
    <row r="232" ht="16" x14ac:dyDescent="0.2"/>
    <row r="233" ht="16" x14ac:dyDescent="0.2"/>
    <row r="234" ht="16" x14ac:dyDescent="0.2"/>
    <row r="235" ht="16" x14ac:dyDescent="0.2"/>
    <row r="236" ht="16" x14ac:dyDescent="0.2"/>
    <row r="237" ht="16" x14ac:dyDescent="0.2"/>
    <row r="238" ht="16" x14ac:dyDescent="0.2"/>
    <row r="239" ht="16" x14ac:dyDescent="0.2"/>
    <row r="240" ht="16" x14ac:dyDescent="0.2"/>
    <row r="241" ht="16" x14ac:dyDescent="0.2"/>
    <row r="242" ht="16" x14ac:dyDescent="0.2"/>
    <row r="243" ht="16" x14ac:dyDescent="0.2"/>
    <row r="244" ht="16" x14ac:dyDescent="0.2"/>
    <row r="245" ht="16" x14ac:dyDescent="0.2"/>
    <row r="246" ht="16" x14ac:dyDescent="0.2"/>
    <row r="247" ht="16" x14ac:dyDescent="0.2"/>
    <row r="248" ht="16" x14ac:dyDescent="0.2"/>
    <row r="249" ht="16" x14ac:dyDescent="0.2"/>
    <row r="250" ht="16" x14ac:dyDescent="0.2"/>
    <row r="251" ht="16" x14ac:dyDescent="0.2"/>
    <row r="252" ht="16" x14ac:dyDescent="0.2"/>
    <row r="253" ht="16" x14ac:dyDescent="0.2"/>
    <row r="254" ht="16" x14ac:dyDescent="0.2"/>
    <row r="255" ht="16" x14ac:dyDescent="0.2"/>
    <row r="256" ht="16" x14ac:dyDescent="0.2"/>
    <row r="257" ht="16" x14ac:dyDescent="0.2"/>
    <row r="258" ht="16" x14ac:dyDescent="0.2"/>
    <row r="259" ht="16" x14ac:dyDescent="0.2"/>
    <row r="260" ht="16" x14ac:dyDescent="0.2"/>
    <row r="261" ht="16" x14ac:dyDescent="0.2"/>
    <row r="262" ht="16" x14ac:dyDescent="0.2"/>
    <row r="263" ht="16" x14ac:dyDescent="0.2"/>
    <row r="264" ht="16" x14ac:dyDescent="0.2"/>
    <row r="265" ht="16" x14ac:dyDescent="0.2"/>
    <row r="266" ht="16" x14ac:dyDescent="0.2"/>
    <row r="267" ht="16" x14ac:dyDescent="0.2"/>
    <row r="268" ht="16" x14ac:dyDescent="0.2"/>
    <row r="269" ht="16" x14ac:dyDescent="0.2"/>
    <row r="270" ht="16" x14ac:dyDescent="0.2"/>
    <row r="271" ht="16" x14ac:dyDescent="0.2"/>
    <row r="272" ht="16" x14ac:dyDescent="0.2"/>
    <row r="273" ht="16" x14ac:dyDescent="0.2"/>
    <row r="274" ht="16" x14ac:dyDescent="0.2"/>
    <row r="275" ht="16" x14ac:dyDescent="0.2"/>
    <row r="276" ht="16" x14ac:dyDescent="0.2"/>
    <row r="277" ht="16" x14ac:dyDescent="0.2"/>
    <row r="278" ht="16" x14ac:dyDescent="0.2"/>
    <row r="279" ht="16" x14ac:dyDescent="0.2"/>
    <row r="280" ht="16" x14ac:dyDescent="0.2"/>
    <row r="281" ht="16" x14ac:dyDescent="0.2"/>
    <row r="282" ht="16" x14ac:dyDescent="0.2"/>
    <row r="283" ht="16" x14ac:dyDescent="0.2"/>
    <row r="284" ht="16" x14ac:dyDescent="0.2"/>
    <row r="285" ht="16" x14ac:dyDescent="0.2"/>
    <row r="286" ht="16" x14ac:dyDescent="0.2"/>
    <row r="287" ht="16" x14ac:dyDescent="0.2"/>
    <row r="288" ht="16" x14ac:dyDescent="0.2"/>
    <row r="289" ht="16" x14ac:dyDescent="0.2"/>
    <row r="290" ht="16" x14ac:dyDescent="0.2"/>
    <row r="291" ht="16" x14ac:dyDescent="0.2"/>
    <row r="292" ht="16" x14ac:dyDescent="0.2"/>
    <row r="293" ht="16" x14ac:dyDescent="0.2"/>
    <row r="294" ht="16" x14ac:dyDescent="0.2"/>
    <row r="295" ht="16" x14ac:dyDescent="0.2"/>
    <row r="296" ht="16" x14ac:dyDescent="0.2"/>
    <row r="297" ht="16" x14ac:dyDescent="0.2"/>
    <row r="298" ht="16" x14ac:dyDescent="0.2"/>
    <row r="299" ht="16" x14ac:dyDescent="0.2"/>
    <row r="300" ht="16" x14ac:dyDescent="0.2"/>
    <row r="301" ht="16" x14ac:dyDescent="0.2"/>
    <row r="302" ht="16" x14ac:dyDescent="0.2"/>
    <row r="303" ht="16" x14ac:dyDescent="0.2"/>
    <row r="304" ht="16" x14ac:dyDescent="0.2"/>
    <row r="305" ht="16" x14ac:dyDescent="0.2"/>
    <row r="306" ht="16" x14ac:dyDescent="0.2"/>
    <row r="307" ht="16" x14ac:dyDescent="0.2"/>
    <row r="308" ht="16" x14ac:dyDescent="0.2"/>
    <row r="309" ht="16" x14ac:dyDescent="0.2"/>
    <row r="310" ht="16" x14ac:dyDescent="0.2"/>
    <row r="311" ht="16" x14ac:dyDescent="0.2"/>
    <row r="312" ht="16" x14ac:dyDescent="0.2"/>
    <row r="313" ht="16" x14ac:dyDescent="0.2"/>
    <row r="314" ht="16" x14ac:dyDescent="0.2"/>
    <row r="315" ht="16" x14ac:dyDescent="0.2"/>
    <row r="316" ht="16" x14ac:dyDescent="0.2"/>
    <row r="317" ht="16" x14ac:dyDescent="0.2"/>
    <row r="318" ht="16" x14ac:dyDescent="0.2"/>
    <row r="319" ht="16" x14ac:dyDescent="0.2"/>
    <row r="320" ht="16" x14ac:dyDescent="0.2"/>
    <row r="321" ht="16" x14ac:dyDescent="0.2"/>
    <row r="322" ht="16" x14ac:dyDescent="0.2"/>
    <row r="323" ht="16" x14ac:dyDescent="0.2"/>
    <row r="324" ht="16" x14ac:dyDescent="0.2"/>
    <row r="325" ht="16" x14ac:dyDescent="0.2"/>
    <row r="326" ht="16" x14ac:dyDescent="0.2"/>
    <row r="327" ht="16" x14ac:dyDescent="0.2"/>
    <row r="328" ht="16" x14ac:dyDescent="0.2"/>
    <row r="329" ht="16" x14ac:dyDescent="0.2"/>
    <row r="330" ht="16" x14ac:dyDescent="0.2"/>
    <row r="331" ht="16" x14ac:dyDescent="0.2"/>
    <row r="332" ht="16" x14ac:dyDescent="0.2"/>
    <row r="333" ht="16" x14ac:dyDescent="0.2"/>
    <row r="334" ht="16" x14ac:dyDescent="0.2"/>
    <row r="335" ht="16" x14ac:dyDescent="0.2"/>
    <row r="336" ht="16" x14ac:dyDescent="0.2"/>
    <row r="337" ht="16" x14ac:dyDescent="0.2"/>
    <row r="338" ht="16" x14ac:dyDescent="0.2"/>
    <row r="339" ht="16" x14ac:dyDescent="0.2"/>
    <row r="340" ht="16" x14ac:dyDescent="0.2"/>
    <row r="341" ht="16" x14ac:dyDescent="0.2"/>
    <row r="342" ht="16" x14ac:dyDescent="0.2"/>
    <row r="343" ht="16" x14ac:dyDescent="0.2"/>
    <row r="344" ht="16" x14ac:dyDescent="0.2"/>
    <row r="345" ht="16" x14ac:dyDescent="0.2"/>
    <row r="346" ht="16" x14ac:dyDescent="0.2"/>
    <row r="347" ht="16" x14ac:dyDescent="0.2"/>
    <row r="348" ht="16" x14ac:dyDescent="0.2"/>
    <row r="349" ht="16" x14ac:dyDescent="0.2"/>
    <row r="350" ht="16" x14ac:dyDescent="0.2"/>
    <row r="351" ht="16" x14ac:dyDescent="0.2"/>
    <row r="352" ht="16" x14ac:dyDescent="0.2"/>
    <row r="353" ht="16" x14ac:dyDescent="0.2"/>
    <row r="354" ht="16" x14ac:dyDescent="0.2"/>
    <row r="355" ht="16" x14ac:dyDescent="0.2"/>
    <row r="356" ht="16" x14ac:dyDescent="0.2"/>
    <row r="357" ht="16" x14ac:dyDescent="0.2"/>
    <row r="358" ht="16" x14ac:dyDescent="0.2"/>
    <row r="359" ht="16" x14ac:dyDescent="0.2"/>
    <row r="360" ht="16" x14ac:dyDescent="0.2"/>
    <row r="361" ht="16" x14ac:dyDescent="0.2"/>
    <row r="362" ht="16" x14ac:dyDescent="0.2"/>
    <row r="363" ht="16" x14ac:dyDescent="0.2"/>
    <row r="364" ht="16" x14ac:dyDescent="0.2"/>
    <row r="365" ht="16" x14ac:dyDescent="0.2"/>
    <row r="366" ht="16" x14ac:dyDescent="0.2"/>
    <row r="367" ht="16" x14ac:dyDescent="0.2"/>
    <row r="368" ht="16" x14ac:dyDescent="0.2"/>
    <row r="369" ht="16" x14ac:dyDescent="0.2"/>
    <row r="370" ht="16" x14ac:dyDescent="0.2"/>
    <row r="371" ht="16" x14ac:dyDescent="0.2"/>
    <row r="372" ht="16" x14ac:dyDescent="0.2"/>
    <row r="373" ht="16" x14ac:dyDescent="0.2"/>
    <row r="374" ht="16" x14ac:dyDescent="0.2"/>
    <row r="375" ht="16" x14ac:dyDescent="0.2"/>
    <row r="376" ht="16" x14ac:dyDescent="0.2"/>
    <row r="377" ht="16" x14ac:dyDescent="0.2"/>
    <row r="378" ht="16" x14ac:dyDescent="0.2"/>
    <row r="379" ht="16" x14ac:dyDescent="0.2"/>
    <row r="380" ht="16" x14ac:dyDescent="0.2"/>
    <row r="381" ht="16" x14ac:dyDescent="0.2"/>
    <row r="382" ht="16" x14ac:dyDescent="0.2"/>
    <row r="383" ht="16" x14ac:dyDescent="0.2"/>
    <row r="384" ht="16" x14ac:dyDescent="0.2"/>
    <row r="385" ht="16" x14ac:dyDescent="0.2"/>
    <row r="386" ht="16" x14ac:dyDescent="0.2"/>
    <row r="387" ht="16" x14ac:dyDescent="0.2"/>
    <row r="388" ht="16" x14ac:dyDescent="0.2"/>
    <row r="389" ht="16" x14ac:dyDescent="0.2"/>
    <row r="390" ht="16" x14ac:dyDescent="0.2"/>
    <row r="391" ht="16" x14ac:dyDescent="0.2"/>
    <row r="392" ht="16" x14ac:dyDescent="0.2"/>
    <row r="393" ht="16" x14ac:dyDescent="0.2"/>
    <row r="394" ht="16" x14ac:dyDescent="0.2"/>
    <row r="395" ht="16" x14ac:dyDescent="0.2"/>
    <row r="396" ht="16" x14ac:dyDescent="0.2"/>
    <row r="397" ht="16" x14ac:dyDescent="0.2"/>
    <row r="398" ht="16" x14ac:dyDescent="0.2"/>
    <row r="399" ht="16" x14ac:dyDescent="0.2"/>
    <row r="400" ht="16" x14ac:dyDescent="0.2"/>
    <row r="401" ht="16" x14ac:dyDescent="0.2"/>
    <row r="402" ht="16" x14ac:dyDescent="0.2"/>
    <row r="403" ht="16" x14ac:dyDescent="0.2"/>
    <row r="404" ht="16" x14ac:dyDescent="0.2"/>
    <row r="405" ht="16" x14ac:dyDescent="0.2"/>
    <row r="406" ht="16" x14ac:dyDescent="0.2"/>
    <row r="407" ht="16" x14ac:dyDescent="0.2"/>
    <row r="408" ht="16" x14ac:dyDescent="0.2"/>
    <row r="409" ht="16" x14ac:dyDescent="0.2"/>
    <row r="410" ht="16" x14ac:dyDescent="0.2"/>
    <row r="411" ht="16" x14ac:dyDescent="0.2"/>
    <row r="412" ht="16" x14ac:dyDescent="0.2"/>
    <row r="413" ht="16" x14ac:dyDescent="0.2"/>
    <row r="414" ht="16" x14ac:dyDescent="0.2"/>
    <row r="415" ht="16" x14ac:dyDescent="0.2"/>
    <row r="416" ht="16" x14ac:dyDescent="0.2"/>
    <row r="417" ht="16" x14ac:dyDescent="0.2"/>
    <row r="418" ht="16" x14ac:dyDescent="0.2"/>
    <row r="419" ht="16" x14ac:dyDescent="0.2"/>
    <row r="420" ht="16" x14ac:dyDescent="0.2"/>
    <row r="421" ht="16" x14ac:dyDescent="0.2"/>
    <row r="422" ht="16" x14ac:dyDescent="0.2"/>
    <row r="423" ht="16" x14ac:dyDescent="0.2"/>
    <row r="424" ht="16" x14ac:dyDescent="0.2"/>
    <row r="425" ht="16" x14ac:dyDescent="0.2"/>
    <row r="426" ht="16" x14ac:dyDescent="0.2"/>
    <row r="427" ht="16" x14ac:dyDescent="0.2"/>
    <row r="428" ht="16" x14ac:dyDescent="0.2"/>
    <row r="429" ht="16" x14ac:dyDescent="0.2"/>
    <row r="430" ht="16" x14ac:dyDescent="0.2"/>
    <row r="431" ht="16" x14ac:dyDescent="0.2"/>
    <row r="432" ht="16" x14ac:dyDescent="0.2"/>
    <row r="433" ht="16" x14ac:dyDescent="0.2"/>
    <row r="434" ht="16" x14ac:dyDescent="0.2"/>
    <row r="435" ht="16" x14ac:dyDescent="0.2"/>
    <row r="436" ht="16" x14ac:dyDescent="0.2"/>
    <row r="437" ht="16" x14ac:dyDescent="0.2"/>
    <row r="438" ht="16" x14ac:dyDescent="0.2"/>
    <row r="439" ht="16" x14ac:dyDescent="0.2"/>
    <row r="440" ht="16" x14ac:dyDescent="0.2"/>
    <row r="441" ht="16" x14ac:dyDescent="0.2"/>
    <row r="442" ht="16" x14ac:dyDescent="0.2"/>
    <row r="443" ht="16" x14ac:dyDescent="0.2"/>
    <row r="444" ht="16" x14ac:dyDescent="0.2"/>
    <row r="445" ht="16" x14ac:dyDescent="0.2"/>
    <row r="446" ht="16" x14ac:dyDescent="0.2"/>
    <row r="447" ht="16" x14ac:dyDescent="0.2"/>
    <row r="448" ht="16" x14ac:dyDescent="0.2"/>
    <row r="449" ht="16" x14ac:dyDescent="0.2"/>
    <row r="450" ht="16" x14ac:dyDescent="0.2"/>
    <row r="451" ht="16" x14ac:dyDescent="0.2"/>
    <row r="452" ht="16" x14ac:dyDescent="0.2"/>
    <row r="453" ht="16" x14ac:dyDescent="0.2"/>
    <row r="454" ht="16" x14ac:dyDescent="0.2"/>
    <row r="455" ht="16" x14ac:dyDescent="0.2"/>
    <row r="456" ht="16" x14ac:dyDescent="0.2"/>
    <row r="457" ht="16" x14ac:dyDescent="0.2"/>
    <row r="458" ht="16" x14ac:dyDescent="0.2"/>
    <row r="459" ht="16" x14ac:dyDescent="0.2"/>
    <row r="460" ht="16" x14ac:dyDescent="0.2"/>
    <row r="461" ht="16" x14ac:dyDescent="0.2"/>
    <row r="462" ht="16" x14ac:dyDescent="0.2"/>
    <row r="463" ht="16" x14ac:dyDescent="0.2"/>
    <row r="464" ht="16" x14ac:dyDescent="0.2"/>
    <row r="465" ht="16" x14ac:dyDescent="0.2"/>
    <row r="466" ht="16" x14ac:dyDescent="0.2"/>
    <row r="467" ht="16" x14ac:dyDescent="0.2"/>
    <row r="468" ht="16" x14ac:dyDescent="0.2"/>
    <row r="469" ht="16" x14ac:dyDescent="0.2"/>
    <row r="470" ht="16" x14ac:dyDescent="0.2"/>
    <row r="471" ht="16" x14ac:dyDescent="0.2"/>
    <row r="472" ht="16" x14ac:dyDescent="0.2"/>
    <row r="473" ht="16" x14ac:dyDescent="0.2"/>
    <row r="474" ht="16" x14ac:dyDescent="0.2"/>
    <row r="475" ht="16" x14ac:dyDescent="0.2"/>
    <row r="476" ht="16" x14ac:dyDescent="0.2"/>
    <row r="477" ht="16" x14ac:dyDescent="0.2"/>
    <row r="478" ht="16" x14ac:dyDescent="0.2"/>
    <row r="479" ht="16" x14ac:dyDescent="0.2"/>
    <row r="480" ht="16" x14ac:dyDescent="0.2"/>
    <row r="481" ht="16" x14ac:dyDescent="0.2"/>
    <row r="482" ht="16" x14ac:dyDescent="0.2"/>
    <row r="483" ht="16" x14ac:dyDescent="0.2"/>
    <row r="484" ht="16" x14ac:dyDescent="0.2"/>
    <row r="485" ht="16" x14ac:dyDescent="0.2"/>
    <row r="486" ht="16" x14ac:dyDescent="0.2"/>
    <row r="487" ht="16" x14ac:dyDescent="0.2"/>
    <row r="488" ht="16" x14ac:dyDescent="0.2"/>
    <row r="489" ht="16" x14ac:dyDescent="0.2"/>
    <row r="490" ht="16" x14ac:dyDescent="0.2"/>
    <row r="491" ht="16" x14ac:dyDescent="0.2"/>
    <row r="492" ht="16" x14ac:dyDescent="0.2"/>
    <row r="493" ht="16" x14ac:dyDescent="0.2"/>
    <row r="494" ht="16" x14ac:dyDescent="0.2"/>
    <row r="495" ht="16" x14ac:dyDescent="0.2"/>
    <row r="496" ht="16" x14ac:dyDescent="0.2"/>
    <row r="497" ht="16" x14ac:dyDescent="0.2"/>
    <row r="498" ht="16" x14ac:dyDescent="0.2"/>
    <row r="499" ht="16" x14ac:dyDescent="0.2"/>
    <row r="500" ht="16" x14ac:dyDescent="0.2"/>
    <row r="501" ht="16" x14ac:dyDescent="0.2"/>
    <row r="502" ht="16" x14ac:dyDescent="0.2"/>
    <row r="503" ht="16" x14ac:dyDescent="0.2"/>
    <row r="504" ht="16" x14ac:dyDescent="0.2"/>
    <row r="505" ht="16" x14ac:dyDescent="0.2"/>
    <row r="506" ht="16" x14ac:dyDescent="0.2"/>
    <row r="507" ht="16" x14ac:dyDescent="0.2"/>
    <row r="508" ht="16" x14ac:dyDescent="0.2"/>
    <row r="509" ht="16" x14ac:dyDescent="0.2"/>
    <row r="510" ht="16" x14ac:dyDescent="0.2"/>
    <row r="511" ht="16" x14ac:dyDescent="0.2"/>
    <row r="512" ht="16" x14ac:dyDescent="0.2"/>
    <row r="513" ht="16" x14ac:dyDescent="0.2"/>
    <row r="514" ht="16" x14ac:dyDescent="0.2"/>
    <row r="515" ht="16" x14ac:dyDescent="0.2"/>
    <row r="516" ht="16" x14ac:dyDescent="0.2"/>
    <row r="517" ht="16" x14ac:dyDescent="0.2"/>
    <row r="518" ht="16" x14ac:dyDescent="0.2"/>
    <row r="519" ht="16" x14ac:dyDescent="0.2"/>
    <row r="520" ht="16" x14ac:dyDescent="0.2"/>
    <row r="521" ht="16" x14ac:dyDescent="0.2"/>
    <row r="522" ht="16" x14ac:dyDescent="0.2"/>
    <row r="523" ht="16" x14ac:dyDescent="0.2"/>
    <row r="524" ht="16" x14ac:dyDescent="0.2"/>
    <row r="525" ht="16" x14ac:dyDescent="0.2"/>
    <row r="526" ht="16" x14ac:dyDescent="0.2"/>
    <row r="527" ht="16" x14ac:dyDescent="0.2"/>
    <row r="528" ht="16" x14ac:dyDescent="0.2"/>
    <row r="529" ht="16" x14ac:dyDescent="0.2"/>
    <row r="530" ht="16" x14ac:dyDescent="0.2"/>
    <row r="531" ht="16" x14ac:dyDescent="0.2"/>
    <row r="532" ht="16" x14ac:dyDescent="0.2"/>
    <row r="533" ht="16" x14ac:dyDescent="0.2"/>
    <row r="534" ht="16" x14ac:dyDescent="0.2"/>
    <row r="535" ht="16" x14ac:dyDescent="0.2"/>
    <row r="536" ht="16" x14ac:dyDescent="0.2"/>
    <row r="537" ht="16" x14ac:dyDescent="0.2"/>
    <row r="538" ht="16" x14ac:dyDescent="0.2"/>
    <row r="539" ht="16" x14ac:dyDescent="0.2"/>
    <row r="540" ht="16" x14ac:dyDescent="0.2"/>
    <row r="541" ht="16" x14ac:dyDescent="0.2"/>
    <row r="542" ht="16" x14ac:dyDescent="0.2"/>
    <row r="543" ht="16" x14ac:dyDescent="0.2"/>
    <row r="544" ht="16" x14ac:dyDescent="0.2"/>
    <row r="545" ht="16" x14ac:dyDescent="0.2"/>
    <row r="546" ht="16" x14ac:dyDescent="0.2"/>
    <row r="547" ht="16" x14ac:dyDescent="0.2"/>
    <row r="548" ht="16" x14ac:dyDescent="0.2"/>
    <row r="549" ht="16" x14ac:dyDescent="0.2"/>
    <row r="550" ht="16" x14ac:dyDescent="0.2"/>
    <row r="551" ht="16" x14ac:dyDescent="0.2"/>
    <row r="552" ht="16" x14ac:dyDescent="0.2"/>
    <row r="553" ht="16" x14ac:dyDescent="0.2"/>
    <row r="554" ht="16" x14ac:dyDescent="0.2"/>
    <row r="555" ht="16" x14ac:dyDescent="0.2"/>
    <row r="556" ht="16" x14ac:dyDescent="0.2"/>
    <row r="557" ht="16" x14ac:dyDescent="0.2"/>
    <row r="558" ht="16" x14ac:dyDescent="0.2"/>
    <row r="559" ht="16" x14ac:dyDescent="0.2"/>
    <row r="560" ht="16" x14ac:dyDescent="0.2"/>
    <row r="561" ht="16" x14ac:dyDescent="0.2"/>
    <row r="562" ht="16" x14ac:dyDescent="0.2"/>
    <row r="563" ht="16" x14ac:dyDescent="0.2"/>
    <row r="564" ht="16" x14ac:dyDescent="0.2"/>
    <row r="565" ht="16" x14ac:dyDescent="0.2"/>
    <row r="566" ht="16" x14ac:dyDescent="0.2"/>
    <row r="567" ht="16" x14ac:dyDescent="0.2"/>
    <row r="568" ht="16" x14ac:dyDescent="0.2"/>
    <row r="569" ht="16" x14ac:dyDescent="0.2"/>
    <row r="570" ht="16" x14ac:dyDescent="0.2"/>
    <row r="571" ht="16" x14ac:dyDescent="0.2"/>
    <row r="572" ht="16" x14ac:dyDescent="0.2"/>
    <row r="573" ht="16" x14ac:dyDescent="0.2"/>
    <row r="574" ht="16" x14ac:dyDescent="0.2"/>
    <row r="575" ht="16" x14ac:dyDescent="0.2"/>
    <row r="576" ht="16" x14ac:dyDescent="0.2"/>
    <row r="577" ht="16" x14ac:dyDescent="0.2"/>
    <row r="578" ht="16" x14ac:dyDescent="0.2"/>
    <row r="579" ht="16" x14ac:dyDescent="0.2"/>
    <row r="580" ht="16" x14ac:dyDescent="0.2"/>
    <row r="581" ht="16" x14ac:dyDescent="0.2"/>
    <row r="582" ht="16" x14ac:dyDescent="0.2"/>
    <row r="583" ht="16" x14ac:dyDescent="0.2"/>
    <row r="584" ht="16" x14ac:dyDescent="0.2"/>
    <row r="585" ht="16" x14ac:dyDescent="0.2"/>
    <row r="586" ht="16" x14ac:dyDescent="0.2"/>
    <row r="587" ht="16" x14ac:dyDescent="0.2"/>
    <row r="588" ht="16" x14ac:dyDescent="0.2"/>
    <row r="589" ht="16" x14ac:dyDescent="0.2"/>
    <row r="590" ht="16" x14ac:dyDescent="0.2"/>
    <row r="591" ht="16" x14ac:dyDescent="0.2"/>
    <row r="592" ht="16" x14ac:dyDescent="0.2"/>
    <row r="593" ht="16" x14ac:dyDescent="0.2"/>
    <row r="594" ht="16" x14ac:dyDescent="0.2"/>
    <row r="595" ht="16" x14ac:dyDescent="0.2"/>
    <row r="596" ht="16" x14ac:dyDescent="0.2"/>
    <row r="597" ht="16" x14ac:dyDescent="0.2"/>
    <row r="598" ht="16" x14ac:dyDescent="0.2"/>
    <row r="599" ht="16" x14ac:dyDescent="0.2"/>
    <row r="600" ht="16" x14ac:dyDescent="0.2"/>
    <row r="601" ht="16" x14ac:dyDescent="0.2"/>
    <row r="602" ht="16" x14ac:dyDescent="0.2"/>
    <row r="603" ht="16" x14ac:dyDescent="0.2"/>
    <row r="604" ht="16" x14ac:dyDescent="0.2"/>
    <row r="605" ht="16" x14ac:dyDescent="0.2"/>
    <row r="606" ht="16" x14ac:dyDescent="0.2"/>
    <row r="607" ht="16" x14ac:dyDescent="0.2"/>
    <row r="608" ht="16" x14ac:dyDescent="0.2"/>
    <row r="609" ht="16" x14ac:dyDescent="0.2"/>
    <row r="610" ht="16" x14ac:dyDescent="0.2"/>
    <row r="611" ht="16" x14ac:dyDescent="0.2"/>
    <row r="612" ht="16" x14ac:dyDescent="0.2"/>
    <row r="613" ht="16" x14ac:dyDescent="0.2"/>
    <row r="614" ht="16" x14ac:dyDescent="0.2"/>
    <row r="615" ht="16" x14ac:dyDescent="0.2"/>
    <row r="616" ht="16" x14ac:dyDescent="0.2"/>
    <row r="617" ht="16" x14ac:dyDescent="0.2"/>
    <row r="618" ht="16" x14ac:dyDescent="0.2"/>
    <row r="619" ht="16" x14ac:dyDescent="0.2"/>
    <row r="620" ht="16" x14ac:dyDescent="0.2"/>
    <row r="621" ht="16" x14ac:dyDescent="0.2"/>
    <row r="622" ht="16" x14ac:dyDescent="0.2"/>
    <row r="623" ht="16" x14ac:dyDescent="0.2"/>
    <row r="624" ht="16" x14ac:dyDescent="0.2"/>
    <row r="625" ht="16" x14ac:dyDescent="0.2"/>
    <row r="626" ht="16" x14ac:dyDescent="0.2"/>
    <row r="627" ht="16" x14ac:dyDescent="0.2"/>
    <row r="628" ht="16" x14ac:dyDescent="0.2"/>
    <row r="629" ht="16" x14ac:dyDescent="0.2"/>
    <row r="630" ht="16" x14ac:dyDescent="0.2"/>
    <row r="631" ht="16" x14ac:dyDescent="0.2"/>
    <row r="632" ht="16" x14ac:dyDescent="0.2"/>
    <row r="633" ht="16" x14ac:dyDescent="0.2"/>
    <row r="634" ht="16" x14ac:dyDescent="0.2"/>
    <row r="635" ht="16" x14ac:dyDescent="0.2"/>
    <row r="636" ht="16" x14ac:dyDescent="0.2"/>
    <row r="637" ht="16" x14ac:dyDescent="0.2"/>
    <row r="638" ht="16" x14ac:dyDescent="0.2"/>
    <row r="639" ht="16" x14ac:dyDescent="0.2"/>
    <row r="640" ht="16" x14ac:dyDescent="0.2"/>
    <row r="641" ht="16" x14ac:dyDescent="0.2"/>
    <row r="642" ht="16" x14ac:dyDescent="0.2"/>
    <row r="643" ht="16" x14ac:dyDescent="0.2"/>
    <row r="644" ht="16" x14ac:dyDescent="0.2"/>
    <row r="645" ht="16" x14ac:dyDescent="0.2"/>
    <row r="646" ht="16" x14ac:dyDescent="0.2"/>
    <row r="647" ht="16" x14ac:dyDescent="0.2"/>
    <row r="648" ht="16" x14ac:dyDescent="0.2"/>
    <row r="649" ht="16" x14ac:dyDescent="0.2"/>
    <row r="650" ht="16" x14ac:dyDescent="0.2"/>
    <row r="651" ht="16" x14ac:dyDescent="0.2"/>
    <row r="652" ht="16" x14ac:dyDescent="0.2"/>
    <row r="653" ht="16" x14ac:dyDescent="0.2"/>
    <row r="654" ht="16" x14ac:dyDescent="0.2"/>
    <row r="655" ht="16" x14ac:dyDescent="0.2"/>
    <row r="656" ht="16" x14ac:dyDescent="0.2"/>
    <row r="657" ht="16" x14ac:dyDescent="0.2"/>
    <row r="658" ht="16" x14ac:dyDescent="0.2"/>
    <row r="659" ht="16" x14ac:dyDescent="0.2"/>
    <row r="660" ht="16" x14ac:dyDescent="0.2"/>
    <row r="661" ht="16" x14ac:dyDescent="0.2"/>
    <row r="662" ht="16" x14ac:dyDescent="0.2"/>
    <row r="663" ht="16" x14ac:dyDescent="0.2"/>
    <row r="664" ht="16" x14ac:dyDescent="0.2"/>
    <row r="665" ht="16" x14ac:dyDescent="0.2"/>
    <row r="666" ht="16" x14ac:dyDescent="0.2"/>
    <row r="667" ht="16" x14ac:dyDescent="0.2"/>
    <row r="668" ht="16" x14ac:dyDescent="0.2"/>
    <row r="669" ht="16" x14ac:dyDescent="0.2"/>
    <row r="670" ht="16" x14ac:dyDescent="0.2"/>
    <row r="671" ht="16" x14ac:dyDescent="0.2"/>
    <row r="672" ht="16" x14ac:dyDescent="0.2"/>
    <row r="673" ht="16" x14ac:dyDescent="0.2"/>
    <row r="674" ht="16" x14ac:dyDescent="0.2"/>
    <row r="675" ht="16" x14ac:dyDescent="0.2"/>
    <row r="676" ht="16" x14ac:dyDescent="0.2"/>
    <row r="677" ht="16" x14ac:dyDescent="0.2"/>
    <row r="678" ht="16" x14ac:dyDescent="0.2"/>
    <row r="679" ht="16" x14ac:dyDescent="0.2"/>
    <row r="680" ht="16" x14ac:dyDescent="0.2"/>
    <row r="681" ht="16" x14ac:dyDescent="0.2"/>
    <row r="682" ht="16" x14ac:dyDescent="0.2"/>
    <row r="683" ht="16" x14ac:dyDescent="0.2"/>
    <row r="684" ht="16" x14ac:dyDescent="0.2"/>
    <row r="685" ht="16" x14ac:dyDescent="0.2"/>
    <row r="686" ht="16" x14ac:dyDescent="0.2"/>
    <row r="687" ht="16" x14ac:dyDescent="0.2"/>
    <row r="688" ht="16" x14ac:dyDescent="0.2"/>
    <row r="689" ht="16" x14ac:dyDescent="0.2"/>
    <row r="690" ht="16" x14ac:dyDescent="0.2"/>
    <row r="691" ht="16" x14ac:dyDescent="0.2"/>
    <row r="692" ht="16" x14ac:dyDescent="0.2"/>
    <row r="693" ht="16" x14ac:dyDescent="0.2"/>
    <row r="694" ht="16" x14ac:dyDescent="0.2"/>
    <row r="695" ht="16" x14ac:dyDescent="0.2"/>
    <row r="696" ht="16" x14ac:dyDescent="0.2"/>
    <row r="697" ht="16" x14ac:dyDescent="0.2"/>
    <row r="698" ht="16" x14ac:dyDescent="0.2"/>
    <row r="699" ht="16" x14ac:dyDescent="0.2"/>
    <row r="700" ht="16" x14ac:dyDescent="0.2"/>
    <row r="701" ht="16" x14ac:dyDescent="0.2"/>
    <row r="702" ht="16" x14ac:dyDescent="0.2"/>
    <row r="703" ht="16" x14ac:dyDescent="0.2"/>
    <row r="704" ht="16" x14ac:dyDescent="0.2"/>
    <row r="705" ht="16" x14ac:dyDescent="0.2"/>
    <row r="706" ht="16" x14ac:dyDescent="0.2"/>
    <row r="707" ht="16" x14ac:dyDescent="0.2"/>
    <row r="708" ht="16" x14ac:dyDescent="0.2"/>
    <row r="709" ht="16" x14ac:dyDescent="0.2"/>
    <row r="710" ht="16" x14ac:dyDescent="0.2"/>
    <row r="711" ht="16" x14ac:dyDescent="0.2"/>
    <row r="712" ht="16" x14ac:dyDescent="0.2"/>
    <row r="713" ht="16" x14ac:dyDescent="0.2"/>
    <row r="714" ht="16" x14ac:dyDescent="0.2"/>
    <row r="715" ht="16" x14ac:dyDescent="0.2"/>
    <row r="716" ht="16" x14ac:dyDescent="0.2"/>
    <row r="717" ht="16" x14ac:dyDescent="0.2"/>
    <row r="718" ht="16" x14ac:dyDescent="0.2"/>
    <row r="719" ht="16" x14ac:dyDescent="0.2"/>
    <row r="720" ht="16" x14ac:dyDescent="0.2"/>
    <row r="721" ht="16" x14ac:dyDescent="0.2"/>
    <row r="722" ht="16" x14ac:dyDescent="0.2"/>
    <row r="723" ht="16" x14ac:dyDescent="0.2"/>
    <row r="724" ht="16" x14ac:dyDescent="0.2"/>
    <row r="725" ht="16" x14ac:dyDescent="0.2"/>
    <row r="726" ht="16" x14ac:dyDescent="0.2"/>
    <row r="727" ht="16" x14ac:dyDescent="0.2"/>
    <row r="728" ht="16" x14ac:dyDescent="0.2"/>
    <row r="729" ht="16" x14ac:dyDescent="0.2"/>
    <row r="730" ht="16" x14ac:dyDescent="0.2"/>
    <row r="731" ht="16" x14ac:dyDescent="0.2"/>
    <row r="732" ht="16" x14ac:dyDescent="0.2"/>
    <row r="733" ht="16" x14ac:dyDescent="0.2"/>
    <row r="734" ht="16" x14ac:dyDescent="0.2"/>
    <row r="735" ht="16" x14ac:dyDescent="0.2"/>
    <row r="736" ht="16" x14ac:dyDescent="0.2"/>
    <row r="737" ht="16" x14ac:dyDescent="0.2"/>
    <row r="738" ht="16" x14ac:dyDescent="0.2"/>
    <row r="739" ht="16" x14ac:dyDescent="0.2"/>
    <row r="740" ht="16" x14ac:dyDescent="0.2"/>
    <row r="741" ht="16" x14ac:dyDescent="0.2"/>
    <row r="742" ht="16" x14ac:dyDescent="0.2"/>
    <row r="743" ht="16" x14ac:dyDescent="0.2"/>
    <row r="744" ht="16" x14ac:dyDescent="0.2"/>
    <row r="745" ht="16" x14ac:dyDescent="0.2"/>
    <row r="746" ht="16" x14ac:dyDescent="0.2"/>
    <row r="747" ht="16" x14ac:dyDescent="0.2"/>
    <row r="748" ht="16" x14ac:dyDescent="0.2"/>
    <row r="749" ht="16" x14ac:dyDescent="0.2"/>
    <row r="750" ht="16" x14ac:dyDescent="0.2"/>
    <row r="751" ht="16" x14ac:dyDescent="0.2"/>
    <row r="752" ht="16" x14ac:dyDescent="0.2"/>
    <row r="753" ht="16" x14ac:dyDescent="0.2"/>
    <row r="754" ht="16" x14ac:dyDescent="0.2"/>
    <row r="755" ht="16" x14ac:dyDescent="0.2"/>
    <row r="756" ht="16" x14ac:dyDescent="0.2"/>
    <row r="757" ht="16" x14ac:dyDescent="0.2"/>
    <row r="758" ht="16" x14ac:dyDescent="0.2"/>
    <row r="759" ht="16" x14ac:dyDescent="0.2"/>
    <row r="760" ht="16" x14ac:dyDescent="0.2"/>
    <row r="761" ht="16" x14ac:dyDescent="0.2"/>
    <row r="762" ht="16" x14ac:dyDescent="0.2"/>
    <row r="763" ht="16" x14ac:dyDescent="0.2"/>
    <row r="764" ht="16" x14ac:dyDescent="0.2"/>
    <row r="765" ht="16" x14ac:dyDescent="0.2"/>
    <row r="766" ht="16" x14ac:dyDescent="0.2"/>
    <row r="767" ht="16" x14ac:dyDescent="0.2"/>
    <row r="768" ht="16" x14ac:dyDescent="0.2"/>
    <row r="769" ht="16" x14ac:dyDescent="0.2"/>
    <row r="770" ht="16" x14ac:dyDescent="0.2"/>
    <row r="771" ht="16" x14ac:dyDescent="0.2"/>
    <row r="772" ht="16" x14ac:dyDescent="0.2"/>
    <row r="773" ht="16" x14ac:dyDescent="0.2"/>
    <row r="774" ht="16" x14ac:dyDescent="0.2"/>
    <row r="775" ht="16" x14ac:dyDescent="0.2"/>
    <row r="776" ht="16" x14ac:dyDescent="0.2"/>
    <row r="777" ht="16" x14ac:dyDescent="0.2"/>
    <row r="778" ht="16" x14ac:dyDescent="0.2"/>
    <row r="779" ht="16" x14ac:dyDescent="0.2"/>
    <row r="780" ht="16" x14ac:dyDescent="0.2"/>
    <row r="781" ht="16" x14ac:dyDescent="0.2"/>
    <row r="782" ht="16" x14ac:dyDescent="0.2"/>
    <row r="783" ht="16" x14ac:dyDescent="0.2"/>
    <row r="784" ht="16" x14ac:dyDescent="0.2"/>
    <row r="785" ht="16" x14ac:dyDescent="0.2"/>
    <row r="786" ht="16" x14ac:dyDescent="0.2"/>
    <row r="787" ht="16" x14ac:dyDescent="0.2"/>
    <row r="788" ht="16" x14ac:dyDescent="0.2"/>
    <row r="789" ht="16" x14ac:dyDescent="0.2"/>
    <row r="790" ht="16" x14ac:dyDescent="0.2"/>
    <row r="791" ht="16" x14ac:dyDescent="0.2"/>
    <row r="792" ht="16" x14ac:dyDescent="0.2"/>
    <row r="793" ht="16" x14ac:dyDescent="0.2"/>
    <row r="794" ht="16" x14ac:dyDescent="0.2"/>
    <row r="795" ht="16" x14ac:dyDescent="0.2"/>
    <row r="796" ht="16" x14ac:dyDescent="0.2"/>
    <row r="797" ht="16" x14ac:dyDescent="0.2"/>
    <row r="798" ht="16" x14ac:dyDescent="0.2"/>
    <row r="799" ht="16" x14ac:dyDescent="0.2"/>
    <row r="800" ht="16" x14ac:dyDescent="0.2"/>
    <row r="801" ht="16" x14ac:dyDescent="0.2"/>
    <row r="802" ht="16" x14ac:dyDescent="0.2"/>
    <row r="803" ht="16" x14ac:dyDescent="0.2"/>
    <row r="804" ht="16" x14ac:dyDescent="0.2"/>
    <row r="805" ht="16" x14ac:dyDescent="0.2"/>
    <row r="806" ht="16" x14ac:dyDescent="0.2"/>
    <row r="807" ht="16" x14ac:dyDescent="0.2"/>
    <row r="808" ht="16" x14ac:dyDescent="0.2"/>
    <row r="809" ht="16" x14ac:dyDescent="0.2"/>
    <row r="810" ht="16" x14ac:dyDescent="0.2"/>
    <row r="811" ht="16" x14ac:dyDescent="0.2"/>
    <row r="812" ht="16" x14ac:dyDescent="0.2"/>
    <row r="813" ht="16" x14ac:dyDescent="0.2"/>
    <row r="814" ht="16" x14ac:dyDescent="0.2"/>
    <row r="815" ht="16" x14ac:dyDescent="0.2"/>
    <row r="816" ht="16" x14ac:dyDescent="0.2"/>
    <row r="817" ht="16" x14ac:dyDescent="0.2"/>
    <row r="818" ht="16" x14ac:dyDescent="0.2"/>
    <row r="819" ht="16" x14ac:dyDescent="0.2"/>
    <row r="820" ht="16" x14ac:dyDescent="0.2"/>
    <row r="821" ht="16" x14ac:dyDescent="0.2"/>
    <row r="822" ht="16" x14ac:dyDescent="0.2"/>
    <row r="823" ht="16" x14ac:dyDescent="0.2"/>
    <row r="824" ht="16" x14ac:dyDescent="0.2"/>
    <row r="825" ht="16" x14ac:dyDescent="0.2"/>
    <row r="826" ht="16" x14ac:dyDescent="0.2"/>
    <row r="827" ht="16" x14ac:dyDescent="0.2"/>
    <row r="828" ht="16" x14ac:dyDescent="0.2"/>
    <row r="829" ht="16" x14ac:dyDescent="0.2"/>
    <row r="830" ht="16" x14ac:dyDescent="0.2"/>
    <row r="831" ht="16" x14ac:dyDescent="0.2"/>
    <row r="832" ht="16" x14ac:dyDescent="0.2"/>
    <row r="833" ht="16" x14ac:dyDescent="0.2"/>
    <row r="834" ht="16" x14ac:dyDescent="0.2"/>
    <row r="835" ht="16" x14ac:dyDescent="0.2"/>
    <row r="836" ht="16" x14ac:dyDescent="0.2"/>
    <row r="837" ht="16" x14ac:dyDescent="0.2"/>
    <row r="838" ht="16" x14ac:dyDescent="0.2"/>
    <row r="839" ht="16" x14ac:dyDescent="0.2"/>
    <row r="840" ht="16" x14ac:dyDescent="0.2"/>
    <row r="841" ht="16" x14ac:dyDescent="0.2"/>
    <row r="842" ht="16" x14ac:dyDescent="0.2"/>
    <row r="843" ht="16" x14ac:dyDescent="0.2"/>
    <row r="844" ht="16" x14ac:dyDescent="0.2"/>
    <row r="845" ht="16" x14ac:dyDescent="0.2"/>
    <row r="846" ht="16" x14ac:dyDescent="0.2"/>
    <row r="847" ht="16" x14ac:dyDescent="0.2"/>
    <row r="848" ht="16" x14ac:dyDescent="0.2"/>
    <row r="849" ht="16" x14ac:dyDescent="0.2"/>
    <row r="850" ht="16" x14ac:dyDescent="0.2"/>
    <row r="851" ht="16" x14ac:dyDescent="0.2"/>
    <row r="852" ht="16" x14ac:dyDescent="0.2"/>
    <row r="853" ht="16" x14ac:dyDescent="0.2"/>
    <row r="854" ht="16" x14ac:dyDescent="0.2"/>
    <row r="855" ht="16" x14ac:dyDescent="0.2"/>
    <row r="856" ht="16" x14ac:dyDescent="0.2"/>
    <row r="857" ht="16" x14ac:dyDescent="0.2"/>
    <row r="858" ht="16" x14ac:dyDescent="0.2"/>
    <row r="859" ht="16" x14ac:dyDescent="0.2"/>
    <row r="860" ht="16" x14ac:dyDescent="0.2"/>
    <row r="861" ht="16" x14ac:dyDescent="0.2"/>
    <row r="862" ht="16" x14ac:dyDescent="0.2"/>
    <row r="863" ht="16" x14ac:dyDescent="0.2"/>
    <row r="864" ht="16" x14ac:dyDescent="0.2"/>
    <row r="865" ht="16" x14ac:dyDescent="0.2"/>
    <row r="866" ht="16" x14ac:dyDescent="0.2"/>
    <row r="867" ht="16" x14ac:dyDescent="0.2"/>
    <row r="868" ht="16" x14ac:dyDescent="0.2"/>
    <row r="869" ht="16" x14ac:dyDescent="0.2"/>
    <row r="870" ht="16" x14ac:dyDescent="0.2"/>
    <row r="871" ht="16" x14ac:dyDescent="0.2"/>
    <row r="872" ht="16" x14ac:dyDescent="0.2"/>
    <row r="873" ht="16" x14ac:dyDescent="0.2"/>
    <row r="874" ht="16" x14ac:dyDescent="0.2"/>
    <row r="875" ht="16" x14ac:dyDescent="0.2"/>
    <row r="876" ht="16" x14ac:dyDescent="0.2"/>
    <row r="877" ht="16" x14ac:dyDescent="0.2"/>
    <row r="878" ht="16" x14ac:dyDescent="0.2"/>
    <row r="879" ht="16" x14ac:dyDescent="0.2"/>
    <row r="880" ht="16" x14ac:dyDescent="0.2"/>
    <row r="881" ht="16" x14ac:dyDescent="0.2"/>
    <row r="882" ht="16" x14ac:dyDescent="0.2"/>
    <row r="883" ht="16" x14ac:dyDescent="0.2"/>
    <row r="884" ht="16" x14ac:dyDescent="0.2"/>
    <row r="885" ht="16" x14ac:dyDescent="0.2"/>
    <row r="886" ht="16" x14ac:dyDescent="0.2"/>
    <row r="887" ht="16" x14ac:dyDescent="0.2"/>
    <row r="888" ht="16" x14ac:dyDescent="0.2"/>
    <row r="889" ht="16" x14ac:dyDescent="0.2"/>
    <row r="890" ht="16" x14ac:dyDescent="0.2"/>
    <row r="891" ht="16" x14ac:dyDescent="0.2"/>
    <row r="892" ht="16" x14ac:dyDescent="0.2"/>
    <row r="893" ht="16" x14ac:dyDescent="0.2"/>
    <row r="894" ht="16" x14ac:dyDescent="0.2"/>
    <row r="895" ht="16" x14ac:dyDescent="0.2"/>
    <row r="896" ht="16" x14ac:dyDescent="0.2"/>
    <row r="897" ht="16" x14ac:dyDescent="0.2"/>
    <row r="898" ht="16" x14ac:dyDescent="0.2"/>
    <row r="899" ht="16" x14ac:dyDescent="0.2"/>
    <row r="900" ht="16" x14ac:dyDescent="0.2"/>
    <row r="901" ht="16" x14ac:dyDescent="0.2"/>
    <row r="902" ht="16" x14ac:dyDescent="0.2"/>
    <row r="903" ht="16" x14ac:dyDescent="0.2"/>
    <row r="904" ht="16" x14ac:dyDescent="0.2"/>
    <row r="905" ht="16" x14ac:dyDescent="0.2"/>
    <row r="906" ht="16" x14ac:dyDescent="0.2"/>
    <row r="907" ht="16" x14ac:dyDescent="0.2"/>
    <row r="908" ht="16" x14ac:dyDescent="0.2"/>
    <row r="909" ht="16" x14ac:dyDescent="0.2"/>
    <row r="910" ht="16" x14ac:dyDescent="0.2"/>
    <row r="911" ht="16" x14ac:dyDescent="0.2"/>
    <row r="912" ht="16" x14ac:dyDescent="0.2"/>
    <row r="913" ht="16" x14ac:dyDescent="0.2"/>
    <row r="914" ht="16" x14ac:dyDescent="0.2"/>
    <row r="915" ht="16" x14ac:dyDescent="0.2"/>
    <row r="916" ht="16" x14ac:dyDescent="0.2"/>
    <row r="917" ht="16" x14ac:dyDescent="0.2"/>
    <row r="918" ht="16" x14ac:dyDescent="0.2"/>
    <row r="919" ht="16" x14ac:dyDescent="0.2"/>
    <row r="920" ht="16" x14ac:dyDescent="0.2"/>
    <row r="921" ht="16" x14ac:dyDescent="0.2"/>
    <row r="922" ht="16" x14ac:dyDescent="0.2"/>
    <row r="923" ht="16" x14ac:dyDescent="0.2"/>
    <row r="924" ht="16" x14ac:dyDescent="0.2"/>
    <row r="925" ht="16" x14ac:dyDescent="0.2"/>
    <row r="926" ht="16" x14ac:dyDescent="0.2"/>
    <row r="927" ht="16" x14ac:dyDescent="0.2"/>
    <row r="928" ht="16" x14ac:dyDescent="0.2"/>
    <row r="929" ht="16" x14ac:dyDescent="0.2"/>
    <row r="930" ht="16" x14ac:dyDescent="0.2"/>
    <row r="931" ht="16" x14ac:dyDescent="0.2"/>
    <row r="932" ht="16" x14ac:dyDescent="0.2"/>
    <row r="933" ht="16" x14ac:dyDescent="0.2"/>
    <row r="934" ht="16" x14ac:dyDescent="0.2"/>
    <row r="935" ht="16" x14ac:dyDescent="0.2"/>
    <row r="936" ht="16" x14ac:dyDescent="0.2"/>
    <row r="937" ht="16" x14ac:dyDescent="0.2"/>
    <row r="938" ht="16" x14ac:dyDescent="0.2"/>
    <row r="939" ht="16" x14ac:dyDescent="0.2"/>
    <row r="940" ht="16" x14ac:dyDescent="0.2"/>
    <row r="941" ht="16" x14ac:dyDescent="0.2"/>
    <row r="942" ht="16" x14ac:dyDescent="0.2"/>
    <row r="943" ht="16" x14ac:dyDescent="0.2"/>
    <row r="944" ht="16" x14ac:dyDescent="0.2"/>
    <row r="945" ht="16" x14ac:dyDescent="0.2"/>
    <row r="946" ht="16" x14ac:dyDescent="0.2"/>
    <row r="947" ht="16" x14ac:dyDescent="0.2"/>
    <row r="948" ht="16" x14ac:dyDescent="0.2"/>
    <row r="949" ht="16" x14ac:dyDescent="0.2"/>
    <row r="950" ht="16" x14ac:dyDescent="0.2"/>
    <row r="951" ht="16" x14ac:dyDescent="0.2"/>
    <row r="952" ht="16" x14ac:dyDescent="0.2"/>
    <row r="953" ht="16" x14ac:dyDescent="0.2"/>
    <row r="954" ht="16" x14ac:dyDescent="0.2"/>
    <row r="955" ht="16" x14ac:dyDescent="0.2"/>
    <row r="956" ht="16" x14ac:dyDescent="0.2"/>
    <row r="957" ht="16" x14ac:dyDescent="0.2"/>
    <row r="958" ht="16" x14ac:dyDescent="0.2"/>
    <row r="959" ht="16" x14ac:dyDescent="0.2"/>
    <row r="960" ht="16" x14ac:dyDescent="0.2"/>
    <row r="961" ht="16" x14ac:dyDescent="0.2"/>
    <row r="962" ht="16" x14ac:dyDescent="0.2"/>
    <row r="963" ht="16" x14ac:dyDescent="0.2"/>
    <row r="964" ht="16" x14ac:dyDescent="0.2"/>
    <row r="965" ht="16" x14ac:dyDescent="0.2"/>
    <row r="966" ht="16" x14ac:dyDescent="0.2"/>
    <row r="967" ht="16" x14ac:dyDescent="0.2"/>
    <row r="968" ht="16" x14ac:dyDescent="0.2"/>
    <row r="969" ht="16" x14ac:dyDescent="0.2"/>
    <row r="970" ht="16" x14ac:dyDescent="0.2"/>
    <row r="971" ht="16" x14ac:dyDescent="0.2"/>
    <row r="972" ht="16" x14ac:dyDescent="0.2"/>
    <row r="973" ht="16" x14ac:dyDescent="0.2"/>
    <row r="974" ht="16" x14ac:dyDescent="0.2"/>
    <row r="975" ht="16" x14ac:dyDescent="0.2"/>
    <row r="976" ht="16" x14ac:dyDescent="0.2"/>
    <row r="977" ht="16" x14ac:dyDescent="0.2"/>
    <row r="978" ht="16" x14ac:dyDescent="0.2"/>
    <row r="979" ht="16" x14ac:dyDescent="0.2"/>
    <row r="980" ht="16" x14ac:dyDescent="0.2"/>
    <row r="981" ht="16" x14ac:dyDescent="0.2"/>
    <row r="982" ht="16" x14ac:dyDescent="0.2"/>
    <row r="983" ht="16" x14ac:dyDescent="0.2"/>
    <row r="984" ht="16" x14ac:dyDescent="0.2"/>
    <row r="985" ht="16" x14ac:dyDescent="0.2"/>
    <row r="986" ht="16" x14ac:dyDescent="0.2"/>
    <row r="987" ht="16" x14ac:dyDescent="0.2"/>
    <row r="988" ht="16" x14ac:dyDescent="0.2"/>
    <row r="989" ht="16" x14ac:dyDescent="0.2"/>
    <row r="990" ht="16" x14ac:dyDescent="0.2"/>
    <row r="991" ht="16" x14ac:dyDescent="0.2"/>
    <row r="992" ht="16" x14ac:dyDescent="0.2"/>
    <row r="993" ht="16" x14ac:dyDescent="0.2"/>
    <row r="994" ht="16" x14ac:dyDescent="0.2"/>
    <row r="995" ht="16" x14ac:dyDescent="0.2"/>
    <row r="996" ht="16" x14ac:dyDescent="0.2"/>
    <row r="997" ht="16" x14ac:dyDescent="0.2"/>
    <row r="998" ht="16" x14ac:dyDescent="0.2"/>
    <row r="999" ht="16" x14ac:dyDescent="0.2"/>
    <row r="1000" ht="16" x14ac:dyDescent="0.2"/>
    <row r="1001" ht="16" x14ac:dyDescent="0.2"/>
    <row r="1002" ht="16" x14ac:dyDescent="0.2"/>
    <row r="1003" ht="16" x14ac:dyDescent="0.2"/>
    <row r="1004" ht="16" x14ac:dyDescent="0.2"/>
    <row r="1005" ht="16" x14ac:dyDescent="0.2"/>
    <row r="1006" ht="16" x14ac:dyDescent="0.2"/>
    <row r="1007" ht="16" x14ac:dyDescent="0.2"/>
    <row r="1008" ht="16" x14ac:dyDescent="0.2"/>
    <row r="1009" ht="16" x14ac:dyDescent="0.2"/>
    <row r="1010" ht="16" x14ac:dyDescent="0.2"/>
    <row r="1011" ht="16" x14ac:dyDescent="0.2"/>
    <row r="1012" ht="16" x14ac:dyDescent="0.2"/>
    <row r="1013" ht="16" x14ac:dyDescent="0.2"/>
    <row r="1014" ht="16" x14ac:dyDescent="0.2"/>
    <row r="1015" ht="16" x14ac:dyDescent="0.2"/>
    <row r="1016" ht="16" x14ac:dyDescent="0.2"/>
    <row r="1017" ht="16" x14ac:dyDescent="0.2"/>
    <row r="1018" ht="16" x14ac:dyDescent="0.2"/>
    <row r="1019" ht="16" x14ac:dyDescent="0.2"/>
    <row r="1020" ht="16" x14ac:dyDescent="0.2"/>
    <row r="1021" ht="16" x14ac:dyDescent="0.2"/>
    <row r="1022" ht="16" x14ac:dyDescent="0.2"/>
    <row r="1023" ht="16" x14ac:dyDescent="0.2"/>
    <row r="1024" ht="16" x14ac:dyDescent="0.2"/>
    <row r="1025" ht="16" x14ac:dyDescent="0.2"/>
    <row r="1026" ht="16" x14ac:dyDescent="0.2"/>
    <row r="1027" ht="16" x14ac:dyDescent="0.2"/>
    <row r="1028" ht="16" x14ac:dyDescent="0.2"/>
    <row r="1029" ht="16" x14ac:dyDescent="0.2"/>
    <row r="1030" ht="16" x14ac:dyDescent="0.2"/>
    <row r="1031" ht="16" x14ac:dyDescent="0.2"/>
    <row r="1032" ht="16" x14ac:dyDescent="0.2"/>
    <row r="1033" ht="16" x14ac:dyDescent="0.2"/>
    <row r="1034" ht="16" x14ac:dyDescent="0.2"/>
    <row r="1035" ht="16" x14ac:dyDescent="0.2"/>
    <row r="1036" ht="16" x14ac:dyDescent="0.2"/>
    <row r="1037" ht="16" x14ac:dyDescent="0.2"/>
    <row r="1038" ht="16" x14ac:dyDescent="0.2"/>
    <row r="1039" ht="16" x14ac:dyDescent="0.2"/>
    <row r="1040" ht="16" x14ac:dyDescent="0.2"/>
    <row r="1041" ht="16" x14ac:dyDescent="0.2"/>
    <row r="1042" ht="16" x14ac:dyDescent="0.2"/>
    <row r="1043" ht="16" x14ac:dyDescent="0.2"/>
    <row r="1044" ht="16" x14ac:dyDescent="0.2"/>
    <row r="1045" ht="16" x14ac:dyDescent="0.2"/>
    <row r="1046" ht="16" x14ac:dyDescent="0.2"/>
    <row r="1047" ht="16" x14ac:dyDescent="0.2"/>
    <row r="1048" ht="16" x14ac:dyDescent="0.2"/>
    <row r="1049" ht="16" x14ac:dyDescent="0.2"/>
    <row r="1050" ht="16" x14ac:dyDescent="0.2"/>
    <row r="1051" ht="16" x14ac:dyDescent="0.2"/>
    <row r="1052" ht="16" x14ac:dyDescent="0.2"/>
    <row r="1053" ht="16" x14ac:dyDescent="0.2"/>
    <row r="1054" ht="16" x14ac:dyDescent="0.2"/>
    <row r="1055" ht="16" x14ac:dyDescent="0.2"/>
    <row r="1056" ht="16" x14ac:dyDescent="0.2"/>
    <row r="1057" ht="16" x14ac:dyDescent="0.2"/>
    <row r="1058" ht="16" x14ac:dyDescent="0.2"/>
    <row r="1059" ht="16" x14ac:dyDescent="0.2"/>
    <row r="1060" ht="16" x14ac:dyDescent="0.2"/>
    <row r="1061" ht="16" x14ac:dyDescent="0.2"/>
    <row r="1062" ht="16" x14ac:dyDescent="0.2"/>
    <row r="1063" ht="16" x14ac:dyDescent="0.2"/>
    <row r="1064" ht="16" x14ac:dyDescent="0.2"/>
    <row r="1065" ht="16" x14ac:dyDescent="0.2"/>
    <row r="1066" ht="16" x14ac:dyDescent="0.2"/>
    <row r="1067" ht="16" x14ac:dyDescent="0.2"/>
    <row r="1068" ht="16" x14ac:dyDescent="0.2"/>
    <row r="1069" ht="16" x14ac:dyDescent="0.2"/>
    <row r="1070" ht="16" x14ac:dyDescent="0.2"/>
    <row r="1071" ht="16" x14ac:dyDescent="0.2"/>
    <row r="1072" ht="16" x14ac:dyDescent="0.2"/>
    <row r="1073" ht="16" x14ac:dyDescent="0.2"/>
    <row r="1074" ht="16" x14ac:dyDescent="0.2"/>
    <row r="1075" ht="16" x14ac:dyDescent="0.2"/>
    <row r="1076" ht="16" x14ac:dyDescent="0.2"/>
    <row r="1077" ht="16" x14ac:dyDescent="0.2"/>
    <row r="1078" ht="16" x14ac:dyDescent="0.2"/>
    <row r="1079" ht="16" x14ac:dyDescent="0.2"/>
    <row r="1080" ht="16" x14ac:dyDescent="0.2"/>
    <row r="1081" ht="16" x14ac:dyDescent="0.2"/>
    <row r="1082" ht="16" x14ac:dyDescent="0.2"/>
    <row r="1083" ht="16" x14ac:dyDescent="0.2"/>
    <row r="1084" ht="16" x14ac:dyDescent="0.2"/>
    <row r="1085" ht="16" x14ac:dyDescent="0.2"/>
    <row r="1086" ht="16" x14ac:dyDescent="0.2"/>
    <row r="1087" ht="16" x14ac:dyDescent="0.2"/>
    <row r="1088" ht="16" x14ac:dyDescent="0.2"/>
    <row r="1089" ht="16" x14ac:dyDescent="0.2"/>
    <row r="1090" ht="16" x14ac:dyDescent="0.2"/>
    <row r="1091" ht="16" x14ac:dyDescent="0.2"/>
    <row r="1092" ht="16" x14ac:dyDescent="0.2"/>
    <row r="1093" ht="16" x14ac:dyDescent="0.2"/>
    <row r="1094" ht="16" x14ac:dyDescent="0.2"/>
    <row r="1095" ht="16" x14ac:dyDescent="0.2"/>
    <row r="1096" ht="16" x14ac:dyDescent="0.2"/>
    <row r="1097" ht="16" x14ac:dyDescent="0.2"/>
    <row r="1098" ht="16" x14ac:dyDescent="0.2"/>
    <row r="1099" ht="16" x14ac:dyDescent="0.2"/>
    <row r="1100" ht="16" x14ac:dyDescent="0.2"/>
    <row r="1101" ht="16" x14ac:dyDescent="0.2"/>
    <row r="1102" ht="16" x14ac:dyDescent="0.2"/>
    <row r="1103" ht="16" x14ac:dyDescent="0.2"/>
    <row r="1104" ht="16" x14ac:dyDescent="0.2"/>
    <row r="1105" ht="16" x14ac:dyDescent="0.2"/>
    <row r="1106" ht="16" x14ac:dyDescent="0.2"/>
    <row r="1107" ht="16" x14ac:dyDescent="0.2"/>
    <row r="1108" ht="16" x14ac:dyDescent="0.2"/>
    <row r="1109" ht="16" x14ac:dyDescent="0.2"/>
    <row r="1110" ht="16" x14ac:dyDescent="0.2"/>
    <row r="1111" ht="16" x14ac:dyDescent="0.2"/>
    <row r="1112" ht="16" x14ac:dyDescent="0.2"/>
    <row r="1113" ht="16" x14ac:dyDescent="0.2"/>
    <row r="1114" ht="16" x14ac:dyDescent="0.2"/>
    <row r="1115" ht="16" x14ac:dyDescent="0.2"/>
    <row r="1116" ht="16" x14ac:dyDescent="0.2"/>
    <row r="1117" ht="16" x14ac:dyDescent="0.2"/>
    <row r="1118" ht="16" x14ac:dyDescent="0.2"/>
    <row r="1119" ht="16" x14ac:dyDescent="0.2"/>
    <row r="1120" ht="16" x14ac:dyDescent="0.2"/>
    <row r="1121" ht="16" x14ac:dyDescent="0.2"/>
    <row r="1122" ht="16" x14ac:dyDescent="0.2"/>
    <row r="1123" ht="16" x14ac:dyDescent="0.2"/>
    <row r="1124" ht="16" x14ac:dyDescent="0.2"/>
    <row r="1125" ht="16" x14ac:dyDescent="0.2"/>
    <row r="1126" ht="16" x14ac:dyDescent="0.2"/>
    <row r="1127" ht="16" x14ac:dyDescent="0.2"/>
    <row r="1128" ht="16" x14ac:dyDescent="0.2"/>
    <row r="1129" ht="16" x14ac:dyDescent="0.2"/>
    <row r="1130" ht="16" x14ac:dyDescent="0.2"/>
    <row r="1131" ht="16" x14ac:dyDescent="0.2"/>
    <row r="1132" ht="16" x14ac:dyDescent="0.2"/>
    <row r="1133" ht="16" x14ac:dyDescent="0.2"/>
    <row r="1134" ht="16" x14ac:dyDescent="0.2"/>
    <row r="1135" ht="16" x14ac:dyDescent="0.2"/>
    <row r="1136" ht="16" x14ac:dyDescent="0.2"/>
    <row r="1137" ht="16" x14ac:dyDescent="0.2"/>
    <row r="1138" ht="16" x14ac:dyDescent="0.2"/>
    <row r="1139" ht="16" x14ac:dyDescent="0.2"/>
    <row r="1140" ht="16" x14ac:dyDescent="0.2"/>
    <row r="1141" ht="16" x14ac:dyDescent="0.2"/>
    <row r="1142" ht="16" x14ac:dyDescent="0.2"/>
    <row r="1143" ht="16" x14ac:dyDescent="0.2"/>
    <row r="1144" ht="16" x14ac:dyDescent="0.2"/>
    <row r="1145" ht="16" x14ac:dyDescent="0.2"/>
    <row r="1146" ht="16" x14ac:dyDescent="0.2"/>
    <row r="1147" ht="16" x14ac:dyDescent="0.2"/>
    <row r="1148" ht="16" x14ac:dyDescent="0.2"/>
    <row r="1149" ht="16" x14ac:dyDescent="0.2"/>
    <row r="1150" ht="16" x14ac:dyDescent="0.2"/>
    <row r="1151" ht="16" x14ac:dyDescent="0.2"/>
    <row r="1152" ht="16" x14ac:dyDescent="0.2"/>
    <row r="1153" ht="16" x14ac:dyDescent="0.2"/>
    <row r="1154" ht="16" x14ac:dyDescent="0.2"/>
    <row r="1155" ht="16" x14ac:dyDescent="0.2"/>
    <row r="1156" ht="16" x14ac:dyDescent="0.2"/>
    <row r="1157" ht="16" x14ac:dyDescent="0.2"/>
    <row r="1158" ht="16" x14ac:dyDescent="0.2"/>
    <row r="1159" ht="16" x14ac:dyDescent="0.2"/>
    <row r="1160" ht="16" x14ac:dyDescent="0.2"/>
    <row r="1161" ht="16" x14ac:dyDescent="0.2"/>
    <row r="1162" ht="16" x14ac:dyDescent="0.2"/>
    <row r="1163" ht="16" x14ac:dyDescent="0.2"/>
    <row r="1164" ht="16" x14ac:dyDescent="0.2"/>
    <row r="1165" ht="16" x14ac:dyDescent="0.2"/>
    <row r="1166" ht="16" x14ac:dyDescent="0.2"/>
    <row r="1167" ht="16" x14ac:dyDescent="0.2"/>
    <row r="1168" ht="16" x14ac:dyDescent="0.2"/>
    <row r="1169" ht="16" x14ac:dyDescent="0.2"/>
    <row r="1170" ht="16" x14ac:dyDescent="0.2"/>
    <row r="1171" ht="16" x14ac:dyDescent="0.2"/>
    <row r="1172" ht="16" x14ac:dyDescent="0.2"/>
    <row r="1173" ht="16" x14ac:dyDescent="0.2"/>
    <row r="1174" ht="16" x14ac:dyDescent="0.2"/>
    <row r="1175" ht="16" x14ac:dyDescent="0.2"/>
    <row r="1176" ht="16" x14ac:dyDescent="0.2"/>
    <row r="1177" ht="16" x14ac:dyDescent="0.2"/>
    <row r="1178" ht="16" x14ac:dyDescent="0.2"/>
    <row r="1179" ht="16" x14ac:dyDescent="0.2"/>
    <row r="1180" ht="16" x14ac:dyDescent="0.2"/>
    <row r="1181" ht="16" x14ac:dyDescent="0.2"/>
    <row r="1182" ht="16" x14ac:dyDescent="0.2"/>
    <row r="1183" ht="16" x14ac:dyDescent="0.2"/>
    <row r="1184" ht="16" x14ac:dyDescent="0.2"/>
    <row r="1185" ht="16" x14ac:dyDescent="0.2"/>
    <row r="1186" ht="16" x14ac:dyDescent="0.2"/>
    <row r="1187" ht="16" x14ac:dyDescent="0.2"/>
    <row r="1188" ht="16" x14ac:dyDescent="0.2"/>
    <row r="1189" ht="16" x14ac:dyDescent="0.2"/>
    <row r="1190" ht="16" x14ac:dyDescent="0.2"/>
    <row r="1191" ht="16" x14ac:dyDescent="0.2"/>
    <row r="1192" ht="16" x14ac:dyDescent="0.2"/>
    <row r="1193" ht="16" x14ac:dyDescent="0.2"/>
    <row r="1194" ht="16" x14ac:dyDescent="0.2"/>
    <row r="1195" ht="16" x14ac:dyDescent="0.2"/>
    <row r="1196" ht="16" x14ac:dyDescent="0.2"/>
    <row r="1197" ht="16" x14ac:dyDescent="0.2"/>
    <row r="1198" ht="16" x14ac:dyDescent="0.2"/>
    <row r="1199" ht="16" x14ac:dyDescent="0.2"/>
    <row r="1200" ht="16" x14ac:dyDescent="0.2"/>
    <row r="1201" ht="16" x14ac:dyDescent="0.2"/>
    <row r="1202" ht="16" x14ac:dyDescent="0.2"/>
    <row r="1203" ht="16" x14ac:dyDescent="0.2"/>
    <row r="1204" ht="16" x14ac:dyDescent="0.2"/>
    <row r="1205" ht="16" x14ac:dyDescent="0.2"/>
    <row r="1206" ht="16" x14ac:dyDescent="0.2"/>
    <row r="1207" ht="16" x14ac:dyDescent="0.2"/>
    <row r="1208" ht="16" x14ac:dyDescent="0.2"/>
    <row r="1209" ht="16" x14ac:dyDescent="0.2"/>
    <row r="1210" ht="16" x14ac:dyDescent="0.2"/>
    <row r="1211" ht="16" x14ac:dyDescent="0.2"/>
    <row r="1212" ht="16" x14ac:dyDescent="0.2"/>
    <row r="1213" ht="16" x14ac:dyDescent="0.2"/>
    <row r="1214" ht="16" x14ac:dyDescent="0.2"/>
    <row r="1215" ht="16" x14ac:dyDescent="0.2"/>
    <row r="1216" ht="16" x14ac:dyDescent="0.2"/>
    <row r="1217" ht="16" x14ac:dyDescent="0.2"/>
    <row r="1218" ht="16" x14ac:dyDescent="0.2"/>
    <row r="1219" ht="16" x14ac:dyDescent="0.2"/>
    <row r="1220" ht="16" x14ac:dyDescent="0.2"/>
    <row r="1221" ht="16" x14ac:dyDescent="0.2"/>
    <row r="1222" ht="16" x14ac:dyDescent="0.2"/>
    <row r="1223" ht="16" x14ac:dyDescent="0.2"/>
    <row r="1224" ht="16" x14ac:dyDescent="0.2"/>
    <row r="1225" ht="16" x14ac:dyDescent="0.2"/>
    <row r="1226" ht="16" x14ac:dyDescent="0.2"/>
    <row r="1227" ht="16" x14ac:dyDescent="0.2"/>
    <row r="1228" ht="16" x14ac:dyDescent="0.2"/>
    <row r="1229" ht="16" x14ac:dyDescent="0.2"/>
    <row r="1230" ht="16" x14ac:dyDescent="0.2"/>
    <row r="1231" ht="16" x14ac:dyDescent="0.2"/>
    <row r="1232" ht="16" x14ac:dyDescent="0.2"/>
    <row r="1233" ht="16" x14ac:dyDescent="0.2"/>
    <row r="1234" ht="16" x14ac:dyDescent="0.2"/>
    <row r="1235" ht="16" x14ac:dyDescent="0.2"/>
    <row r="1236" ht="16" x14ac:dyDescent="0.2"/>
    <row r="1237" ht="16" x14ac:dyDescent="0.2"/>
    <row r="1238" ht="16" x14ac:dyDescent="0.2"/>
    <row r="1239" ht="16" x14ac:dyDescent="0.2"/>
    <row r="1240" ht="16" x14ac:dyDescent="0.2"/>
    <row r="1241" ht="16" x14ac:dyDescent="0.2"/>
    <row r="1242" ht="16" x14ac:dyDescent="0.2"/>
    <row r="1243" ht="16" x14ac:dyDescent="0.2"/>
    <row r="1244" ht="16" x14ac:dyDescent="0.2"/>
    <row r="1245" ht="16" x14ac:dyDescent="0.2"/>
    <row r="1246" ht="16" x14ac:dyDescent="0.2"/>
    <row r="1247" ht="16" x14ac:dyDescent="0.2"/>
    <row r="1248" ht="16" x14ac:dyDescent="0.2"/>
    <row r="1249" ht="16" x14ac:dyDescent="0.2"/>
    <row r="1250" ht="16" x14ac:dyDescent="0.2"/>
    <row r="1251" ht="16" x14ac:dyDescent="0.2"/>
    <row r="1252" ht="16" x14ac:dyDescent="0.2"/>
    <row r="1253" ht="16" x14ac:dyDescent="0.2"/>
    <row r="1254" ht="16" x14ac:dyDescent="0.2"/>
    <row r="1255" ht="16" x14ac:dyDescent="0.2"/>
    <row r="1256" ht="16" x14ac:dyDescent="0.2"/>
    <row r="1257" ht="16" x14ac:dyDescent="0.2"/>
    <row r="1258" ht="16" x14ac:dyDescent="0.2"/>
    <row r="1259" ht="16" x14ac:dyDescent="0.2"/>
    <row r="1260" ht="16" x14ac:dyDescent="0.2"/>
    <row r="1261" ht="16" x14ac:dyDescent="0.2"/>
    <row r="1262" ht="16" x14ac:dyDescent="0.2"/>
    <row r="1263" ht="16" x14ac:dyDescent="0.2"/>
    <row r="1264" ht="16" x14ac:dyDescent="0.2"/>
    <row r="1265" ht="16" x14ac:dyDescent="0.2"/>
    <row r="1266" ht="16" x14ac:dyDescent="0.2"/>
    <row r="1267" ht="16" x14ac:dyDescent="0.2"/>
    <row r="1268" ht="16" x14ac:dyDescent="0.2"/>
    <row r="1269" ht="16" x14ac:dyDescent="0.2"/>
    <row r="1270" ht="16" x14ac:dyDescent="0.2"/>
    <row r="1271" ht="16" x14ac:dyDescent="0.2"/>
    <row r="1272" ht="16" x14ac:dyDescent="0.2"/>
    <row r="1273" ht="16" x14ac:dyDescent="0.2"/>
    <row r="1274" ht="16" x14ac:dyDescent="0.2"/>
    <row r="1275" ht="16" x14ac:dyDescent="0.2"/>
    <row r="1276" ht="16" x14ac:dyDescent="0.2"/>
    <row r="1277" ht="16" x14ac:dyDescent="0.2"/>
    <row r="1278" ht="16" x14ac:dyDescent="0.2"/>
    <row r="1279" ht="16" x14ac:dyDescent="0.2"/>
    <row r="1280" ht="16" x14ac:dyDescent="0.2"/>
    <row r="1281" ht="16" x14ac:dyDescent="0.2"/>
    <row r="1282" ht="16" x14ac:dyDescent="0.2"/>
    <row r="1283" ht="16" x14ac:dyDescent="0.2"/>
    <row r="1284" ht="16" x14ac:dyDescent="0.2"/>
    <row r="1285" ht="16" x14ac:dyDescent="0.2"/>
    <row r="1286" ht="16" x14ac:dyDescent="0.2"/>
    <row r="1287" ht="16" x14ac:dyDescent="0.2"/>
    <row r="1288" ht="16" x14ac:dyDescent="0.2"/>
    <row r="1289" ht="16" x14ac:dyDescent="0.2"/>
    <row r="1290" ht="16" x14ac:dyDescent="0.2"/>
    <row r="1291" ht="16" x14ac:dyDescent="0.2"/>
    <row r="1292" ht="16" x14ac:dyDescent="0.2"/>
    <row r="1293" ht="16" x14ac:dyDescent="0.2"/>
    <row r="1294" ht="16" x14ac:dyDescent="0.2"/>
    <row r="1295" ht="16" x14ac:dyDescent="0.2"/>
    <row r="1296" ht="16" x14ac:dyDescent="0.2"/>
    <row r="1297" ht="16" x14ac:dyDescent="0.2"/>
    <row r="1298" ht="16" x14ac:dyDescent="0.2"/>
    <row r="1299" ht="16" x14ac:dyDescent="0.2"/>
    <row r="1300" ht="16" x14ac:dyDescent="0.2"/>
    <row r="1301" ht="16" x14ac:dyDescent="0.2"/>
    <row r="1302" ht="16" x14ac:dyDescent="0.2"/>
    <row r="1303" ht="16" x14ac:dyDescent="0.2"/>
    <row r="1304" ht="16" x14ac:dyDescent="0.2"/>
    <row r="1305" ht="16" x14ac:dyDescent="0.2"/>
    <row r="1306" ht="16" x14ac:dyDescent="0.2"/>
    <row r="1307" ht="16" x14ac:dyDescent="0.2"/>
    <row r="1308" ht="16" x14ac:dyDescent="0.2"/>
    <row r="1309" ht="16" x14ac:dyDescent="0.2"/>
    <row r="1310" ht="16" x14ac:dyDescent="0.2"/>
    <row r="1311" ht="16" x14ac:dyDescent="0.2"/>
    <row r="1312" ht="16" x14ac:dyDescent="0.2"/>
    <row r="1313" ht="16" x14ac:dyDescent="0.2"/>
    <row r="1314" ht="16" x14ac:dyDescent="0.2"/>
    <row r="1315" ht="16" x14ac:dyDescent="0.2"/>
    <row r="1316" ht="16" x14ac:dyDescent="0.2"/>
    <row r="1317" ht="16" x14ac:dyDescent="0.2"/>
    <row r="1318" ht="16" x14ac:dyDescent="0.2"/>
    <row r="1319" ht="16" x14ac:dyDescent="0.2"/>
    <row r="1320" ht="16" x14ac:dyDescent="0.2"/>
    <row r="1321" ht="16" x14ac:dyDescent="0.2"/>
    <row r="1322" ht="16" x14ac:dyDescent="0.2"/>
    <row r="1323" ht="16" x14ac:dyDescent="0.2"/>
    <row r="1324" ht="16" x14ac:dyDescent="0.2"/>
    <row r="1325" ht="16" x14ac:dyDescent="0.2"/>
    <row r="1326" ht="16" x14ac:dyDescent="0.2"/>
    <row r="1327" ht="16" x14ac:dyDescent="0.2"/>
    <row r="1328" ht="16" x14ac:dyDescent="0.2"/>
    <row r="1329" ht="16" x14ac:dyDescent="0.2"/>
    <row r="1330" ht="16" x14ac:dyDescent="0.2"/>
    <row r="1331" ht="16" x14ac:dyDescent="0.2"/>
    <row r="1332" ht="16" x14ac:dyDescent="0.2"/>
    <row r="1333" ht="16" x14ac:dyDescent="0.2"/>
    <row r="1334" ht="16" x14ac:dyDescent="0.2"/>
    <row r="1335" ht="16" x14ac:dyDescent="0.2"/>
    <row r="1336" ht="16" x14ac:dyDescent="0.2"/>
    <row r="1337" ht="16" x14ac:dyDescent="0.2"/>
    <row r="1338" ht="16" x14ac:dyDescent="0.2"/>
    <row r="1339" ht="16" x14ac:dyDescent="0.2"/>
    <row r="1340" ht="16" x14ac:dyDescent="0.2"/>
    <row r="1341" ht="16" x14ac:dyDescent="0.2"/>
    <row r="1342" ht="16" x14ac:dyDescent="0.2"/>
    <row r="1343" ht="16" x14ac:dyDescent="0.2"/>
    <row r="1344" ht="16" x14ac:dyDescent="0.2"/>
    <row r="1345" ht="16" x14ac:dyDescent="0.2"/>
    <row r="1346" ht="16" x14ac:dyDescent="0.2"/>
    <row r="1347" ht="16" x14ac:dyDescent="0.2"/>
    <row r="1348" ht="16" x14ac:dyDescent="0.2"/>
    <row r="1349" ht="16" x14ac:dyDescent="0.2"/>
    <row r="1350" ht="16" x14ac:dyDescent="0.2"/>
    <row r="1351" ht="16" x14ac:dyDescent="0.2"/>
    <row r="1352" ht="16" x14ac:dyDescent="0.2"/>
    <row r="1353" ht="16" x14ac:dyDescent="0.2"/>
    <row r="1354" ht="16" x14ac:dyDescent="0.2"/>
    <row r="1355" ht="16" x14ac:dyDescent="0.2"/>
    <row r="1356" ht="16" x14ac:dyDescent="0.2"/>
    <row r="1357" ht="16" x14ac:dyDescent="0.2"/>
    <row r="1358" ht="16" x14ac:dyDescent="0.2"/>
    <row r="1359" ht="16" x14ac:dyDescent="0.2"/>
    <row r="1360" ht="16" x14ac:dyDescent="0.2"/>
    <row r="1361" ht="16" x14ac:dyDescent="0.2"/>
    <row r="1362" ht="16" x14ac:dyDescent="0.2"/>
    <row r="1363" ht="16" x14ac:dyDescent="0.2"/>
    <row r="1364" ht="16" x14ac:dyDescent="0.2"/>
    <row r="1365" ht="16" x14ac:dyDescent="0.2"/>
    <row r="1366" ht="16" x14ac:dyDescent="0.2"/>
    <row r="1367" ht="16" x14ac:dyDescent="0.2"/>
    <row r="1368" ht="16" x14ac:dyDescent="0.2"/>
    <row r="1369" ht="16" x14ac:dyDescent="0.2"/>
    <row r="1370" ht="16" x14ac:dyDescent="0.2"/>
    <row r="1371" ht="16" x14ac:dyDescent="0.2"/>
    <row r="1372" ht="16" x14ac:dyDescent="0.2"/>
    <row r="1373" ht="16" x14ac:dyDescent="0.2"/>
    <row r="1374" ht="16" x14ac:dyDescent="0.2"/>
    <row r="1375" ht="16" x14ac:dyDescent="0.2"/>
    <row r="1376" ht="16" x14ac:dyDescent="0.2"/>
    <row r="1377" ht="16" x14ac:dyDescent="0.2"/>
    <row r="1378" ht="16" x14ac:dyDescent="0.2"/>
    <row r="1379" ht="16" x14ac:dyDescent="0.2"/>
    <row r="1380" ht="16" x14ac:dyDescent="0.2"/>
    <row r="1381" ht="16" x14ac:dyDescent="0.2"/>
    <row r="1382" ht="16" x14ac:dyDescent="0.2"/>
    <row r="1383" ht="16" x14ac:dyDescent="0.2"/>
    <row r="1384" ht="16" x14ac:dyDescent="0.2"/>
    <row r="1385" ht="16" x14ac:dyDescent="0.2"/>
    <row r="1386" ht="16" x14ac:dyDescent="0.2"/>
    <row r="1387" ht="16" x14ac:dyDescent="0.2"/>
    <row r="1388" ht="16" x14ac:dyDescent="0.2"/>
    <row r="1389" ht="16" x14ac:dyDescent="0.2"/>
    <row r="1390" ht="16" x14ac:dyDescent="0.2"/>
    <row r="1391" ht="16" x14ac:dyDescent="0.2"/>
    <row r="1392" ht="16" x14ac:dyDescent="0.2"/>
    <row r="1393" ht="16" x14ac:dyDescent="0.2"/>
    <row r="1394" ht="16" x14ac:dyDescent="0.2"/>
    <row r="1395" ht="16" x14ac:dyDescent="0.2"/>
    <row r="1396" ht="16" x14ac:dyDescent="0.2"/>
    <row r="1397" ht="16" x14ac:dyDescent="0.2"/>
    <row r="1398" ht="16" x14ac:dyDescent="0.2"/>
    <row r="1399" ht="16" x14ac:dyDescent="0.2"/>
    <row r="1400" ht="16" x14ac:dyDescent="0.2"/>
    <row r="1401" ht="16" x14ac:dyDescent="0.2"/>
    <row r="1402" ht="16" x14ac:dyDescent="0.2"/>
    <row r="1403" ht="16" x14ac:dyDescent="0.2"/>
    <row r="1404" ht="16" x14ac:dyDescent="0.2"/>
    <row r="1405" ht="16" x14ac:dyDescent="0.2"/>
    <row r="1406" ht="16" x14ac:dyDescent="0.2"/>
    <row r="1407" ht="16" x14ac:dyDescent="0.2"/>
    <row r="1408" ht="16" x14ac:dyDescent="0.2"/>
    <row r="1409" ht="16" x14ac:dyDescent="0.2"/>
    <row r="1410" ht="16" x14ac:dyDescent="0.2"/>
    <row r="1411" ht="16" x14ac:dyDescent="0.2"/>
    <row r="1412" ht="16" x14ac:dyDescent="0.2"/>
    <row r="1413" ht="16" x14ac:dyDescent="0.2"/>
    <row r="1414" ht="16" x14ac:dyDescent="0.2"/>
    <row r="1415" ht="16" x14ac:dyDescent="0.2"/>
    <row r="1416" ht="16" x14ac:dyDescent="0.2"/>
    <row r="1417" ht="16" x14ac:dyDescent="0.2"/>
    <row r="1418" ht="16" x14ac:dyDescent="0.2"/>
    <row r="1419" ht="16" x14ac:dyDescent="0.2"/>
    <row r="1420" ht="16" x14ac:dyDescent="0.2"/>
    <row r="1421" ht="16" x14ac:dyDescent="0.2"/>
    <row r="1422" ht="16" x14ac:dyDescent="0.2"/>
    <row r="1423" ht="16" x14ac:dyDescent="0.2"/>
    <row r="1424" ht="16" x14ac:dyDescent="0.2"/>
    <row r="1425" ht="16" x14ac:dyDescent="0.2"/>
    <row r="1426" ht="16" x14ac:dyDescent="0.2"/>
    <row r="1427" ht="16" x14ac:dyDescent="0.2"/>
    <row r="1428" ht="16" x14ac:dyDescent="0.2"/>
    <row r="1429" ht="16" x14ac:dyDescent="0.2"/>
    <row r="1430" ht="16" x14ac:dyDescent="0.2"/>
    <row r="1431" ht="16" x14ac:dyDescent="0.2"/>
    <row r="1432" ht="16" x14ac:dyDescent="0.2"/>
    <row r="1433" ht="16" x14ac:dyDescent="0.2"/>
    <row r="1434" ht="16" x14ac:dyDescent="0.2"/>
    <row r="1435" ht="16" x14ac:dyDescent="0.2"/>
    <row r="1436" ht="16" x14ac:dyDescent="0.2"/>
    <row r="1437" ht="16" x14ac:dyDescent="0.2"/>
    <row r="1438" ht="16" x14ac:dyDescent="0.2"/>
    <row r="1439" ht="16" x14ac:dyDescent="0.2"/>
    <row r="1440" ht="16" x14ac:dyDescent="0.2"/>
    <row r="1441" ht="16" x14ac:dyDescent="0.2"/>
    <row r="1442" ht="16" x14ac:dyDescent="0.2"/>
    <row r="1443" ht="16" x14ac:dyDescent="0.2"/>
    <row r="1444" ht="16" x14ac:dyDescent="0.2"/>
    <row r="1445" ht="16" x14ac:dyDescent="0.2"/>
    <row r="1446" ht="16" x14ac:dyDescent="0.2"/>
    <row r="1447" ht="16" x14ac:dyDescent="0.2"/>
    <row r="1448" ht="16" x14ac:dyDescent="0.2"/>
    <row r="1449" ht="16" x14ac:dyDescent="0.2"/>
    <row r="1450" ht="16" x14ac:dyDescent="0.2"/>
    <row r="1451" ht="16" x14ac:dyDescent="0.2"/>
    <row r="1452" ht="16" x14ac:dyDescent="0.2"/>
    <row r="1453" ht="16" x14ac:dyDescent="0.2"/>
    <row r="1454" ht="16" x14ac:dyDescent="0.2"/>
    <row r="1455" ht="16" x14ac:dyDescent="0.2"/>
    <row r="1456" ht="16" x14ac:dyDescent="0.2"/>
    <row r="1457" ht="16" x14ac:dyDescent="0.2"/>
    <row r="1458" ht="16" x14ac:dyDescent="0.2"/>
    <row r="1459" ht="16" x14ac:dyDescent="0.2"/>
    <row r="1460" ht="16" x14ac:dyDescent="0.2"/>
    <row r="1461" ht="16" x14ac:dyDescent="0.2"/>
    <row r="1462" ht="16" x14ac:dyDescent="0.2"/>
    <row r="1463" ht="16" x14ac:dyDescent="0.2"/>
    <row r="1464" ht="16" x14ac:dyDescent="0.2"/>
    <row r="1465" ht="16" x14ac:dyDescent="0.2"/>
    <row r="1466" ht="16" x14ac:dyDescent="0.2"/>
    <row r="1467" ht="16" x14ac:dyDescent="0.2"/>
    <row r="1468" ht="16" x14ac:dyDescent="0.2"/>
    <row r="1469" ht="16" x14ac:dyDescent="0.2"/>
    <row r="1470" ht="16" x14ac:dyDescent="0.2"/>
    <row r="1471" ht="16" x14ac:dyDescent="0.2"/>
    <row r="1472" ht="16" x14ac:dyDescent="0.2"/>
    <row r="1473" ht="16" x14ac:dyDescent="0.2"/>
    <row r="1474" ht="16" x14ac:dyDescent="0.2"/>
    <row r="1475" ht="16" x14ac:dyDescent="0.2"/>
    <row r="1476" ht="16" x14ac:dyDescent="0.2"/>
    <row r="1477" ht="16" x14ac:dyDescent="0.2"/>
    <row r="1478" ht="16" x14ac:dyDescent="0.2"/>
    <row r="1479" ht="16" x14ac:dyDescent="0.2"/>
    <row r="1480" ht="16" x14ac:dyDescent="0.2"/>
    <row r="1481" ht="16" x14ac:dyDescent="0.2"/>
    <row r="1482" ht="16" x14ac:dyDescent="0.2"/>
    <row r="1483" ht="16" x14ac:dyDescent="0.2"/>
    <row r="1484" ht="16" x14ac:dyDescent="0.2"/>
    <row r="1485" ht="16" x14ac:dyDescent="0.2"/>
    <row r="1486" ht="16" x14ac:dyDescent="0.2"/>
    <row r="1487" ht="16" x14ac:dyDescent="0.2"/>
    <row r="1488" ht="16" x14ac:dyDescent="0.2"/>
    <row r="1489" ht="16" x14ac:dyDescent="0.2"/>
    <row r="1490" ht="16" x14ac:dyDescent="0.2"/>
    <row r="1491" ht="16" x14ac:dyDescent="0.2"/>
    <row r="1492" ht="16" x14ac:dyDescent="0.2"/>
    <row r="1493" ht="16" x14ac:dyDescent="0.2"/>
    <row r="1494" ht="16" x14ac:dyDescent="0.2"/>
    <row r="1495" ht="16" x14ac:dyDescent="0.2"/>
    <row r="1496" ht="16" x14ac:dyDescent="0.2"/>
    <row r="1497" ht="16" x14ac:dyDescent="0.2"/>
    <row r="1498" ht="16" x14ac:dyDescent="0.2"/>
    <row r="1499" ht="16" x14ac:dyDescent="0.2"/>
    <row r="1500" ht="16" x14ac:dyDescent="0.2"/>
    <row r="1501" ht="16" x14ac:dyDescent="0.2"/>
    <row r="1502" ht="16" x14ac:dyDescent="0.2"/>
    <row r="1503" ht="16" x14ac:dyDescent="0.2"/>
    <row r="1504" ht="16" x14ac:dyDescent="0.2"/>
    <row r="1505" ht="16" x14ac:dyDescent="0.2"/>
    <row r="1506" ht="16" x14ac:dyDescent="0.2"/>
    <row r="1507" ht="16" x14ac:dyDescent="0.2"/>
    <row r="1508" ht="16" x14ac:dyDescent="0.2"/>
    <row r="1509" ht="16" x14ac:dyDescent="0.2"/>
    <row r="1510" ht="16" x14ac:dyDescent="0.2"/>
    <row r="1511" ht="16" x14ac:dyDescent="0.2"/>
    <row r="1512" ht="16" x14ac:dyDescent="0.2"/>
    <row r="1513" ht="16" x14ac:dyDescent="0.2"/>
    <row r="1514" ht="16" x14ac:dyDescent="0.2"/>
    <row r="1515" ht="16" x14ac:dyDescent="0.2"/>
    <row r="1516" ht="16" x14ac:dyDescent="0.2"/>
    <row r="1517" ht="16" x14ac:dyDescent="0.2"/>
    <row r="1518" ht="16" x14ac:dyDescent="0.2"/>
    <row r="1519" ht="16" x14ac:dyDescent="0.2"/>
    <row r="1520" ht="16" x14ac:dyDescent="0.2"/>
    <row r="1521" ht="16" x14ac:dyDescent="0.2"/>
    <row r="1522" ht="16" x14ac:dyDescent="0.2"/>
    <row r="1523" ht="16" x14ac:dyDescent="0.2"/>
    <row r="1524" ht="16" x14ac:dyDescent="0.2"/>
    <row r="1525" ht="16" x14ac:dyDescent="0.2"/>
    <row r="1526" ht="16" x14ac:dyDescent="0.2"/>
    <row r="1527" ht="16" x14ac:dyDescent="0.2"/>
    <row r="1528" ht="16" x14ac:dyDescent="0.2"/>
    <row r="1529" ht="16" x14ac:dyDescent="0.2"/>
    <row r="1530" ht="16" x14ac:dyDescent="0.2"/>
    <row r="1531" ht="16" x14ac:dyDescent="0.2"/>
    <row r="1532" ht="16" x14ac:dyDescent="0.2"/>
    <row r="1533" ht="16" x14ac:dyDescent="0.2"/>
    <row r="1534" ht="16" x14ac:dyDescent="0.2"/>
    <row r="1535" ht="16" x14ac:dyDescent="0.2"/>
    <row r="1536" ht="16" x14ac:dyDescent="0.2"/>
    <row r="1537" ht="16" x14ac:dyDescent="0.2"/>
    <row r="1538" ht="16" x14ac:dyDescent="0.2"/>
    <row r="1539" ht="16" x14ac:dyDescent="0.2"/>
    <row r="1540" ht="16" x14ac:dyDescent="0.2"/>
    <row r="1541" ht="16" x14ac:dyDescent="0.2"/>
    <row r="1542" ht="16" x14ac:dyDescent="0.2"/>
    <row r="1543" ht="16" x14ac:dyDescent="0.2"/>
    <row r="1544" ht="16" x14ac:dyDescent="0.2"/>
    <row r="1545" ht="16" x14ac:dyDescent="0.2"/>
    <row r="1546" ht="16" x14ac:dyDescent="0.2"/>
    <row r="1547" ht="16" x14ac:dyDescent="0.2"/>
    <row r="1548" ht="16" x14ac:dyDescent="0.2"/>
    <row r="1549" ht="16" x14ac:dyDescent="0.2"/>
    <row r="1550" ht="16" x14ac:dyDescent="0.2"/>
    <row r="1551" ht="16" x14ac:dyDescent="0.2"/>
    <row r="1552" ht="16" x14ac:dyDescent="0.2"/>
    <row r="1553" ht="16" x14ac:dyDescent="0.2"/>
    <row r="1554" ht="16" x14ac:dyDescent="0.2"/>
    <row r="1555" ht="16" x14ac:dyDescent="0.2"/>
    <row r="1556" ht="16" x14ac:dyDescent="0.2"/>
    <row r="1557" ht="16" x14ac:dyDescent="0.2"/>
    <row r="1558" ht="16" x14ac:dyDescent="0.2"/>
    <row r="1559" ht="16" x14ac:dyDescent="0.2"/>
    <row r="1560" ht="16" x14ac:dyDescent="0.2"/>
    <row r="1561" ht="16" x14ac:dyDescent="0.2"/>
    <row r="1562" ht="16" x14ac:dyDescent="0.2"/>
    <row r="1563" ht="16" x14ac:dyDescent="0.2"/>
    <row r="1564" ht="16" x14ac:dyDescent="0.2"/>
    <row r="1565" ht="16" x14ac:dyDescent="0.2"/>
    <row r="1566" ht="16" x14ac:dyDescent="0.2"/>
    <row r="1567" ht="16" x14ac:dyDescent="0.2"/>
    <row r="1568" ht="16" x14ac:dyDescent="0.2"/>
    <row r="1569" ht="16" x14ac:dyDescent="0.2"/>
    <row r="1570" ht="16" x14ac:dyDescent="0.2"/>
    <row r="1571" ht="16" x14ac:dyDescent="0.2"/>
    <row r="1572" ht="16" x14ac:dyDescent="0.2"/>
    <row r="1573" ht="16" x14ac:dyDescent="0.2"/>
    <row r="1574" ht="16" x14ac:dyDescent="0.2"/>
    <row r="1575" ht="16" x14ac:dyDescent="0.2"/>
    <row r="1576" ht="16" x14ac:dyDescent="0.2"/>
    <row r="1577" ht="16" x14ac:dyDescent="0.2"/>
    <row r="1578" ht="16" x14ac:dyDescent="0.2"/>
    <row r="1579" ht="16" x14ac:dyDescent="0.2"/>
    <row r="1580" ht="16" x14ac:dyDescent="0.2"/>
    <row r="1581" ht="16" x14ac:dyDescent="0.2"/>
    <row r="1582" ht="16" x14ac:dyDescent="0.2"/>
    <row r="1583" ht="16" x14ac:dyDescent="0.2"/>
    <row r="1584" ht="16" x14ac:dyDescent="0.2"/>
    <row r="1585" ht="16" x14ac:dyDescent="0.2"/>
    <row r="1586" ht="16" x14ac:dyDescent="0.2"/>
    <row r="1587" ht="16" x14ac:dyDescent="0.2"/>
    <row r="1588" ht="16" x14ac:dyDescent="0.2"/>
    <row r="1589" ht="16" x14ac:dyDescent="0.2"/>
    <row r="1590" ht="16" x14ac:dyDescent="0.2"/>
    <row r="1591" ht="16" x14ac:dyDescent="0.2"/>
    <row r="1592" ht="16" x14ac:dyDescent="0.2"/>
    <row r="1593" ht="16" x14ac:dyDescent="0.2"/>
    <row r="1594" ht="16" x14ac:dyDescent="0.2"/>
    <row r="1595" ht="16" x14ac:dyDescent="0.2"/>
    <row r="1596" ht="16" x14ac:dyDescent="0.2"/>
    <row r="1597" ht="16" x14ac:dyDescent="0.2"/>
    <row r="1598" ht="16" x14ac:dyDescent="0.2"/>
    <row r="1599" ht="16" x14ac:dyDescent="0.2"/>
    <row r="1600" ht="16" x14ac:dyDescent="0.2"/>
    <row r="1601" ht="16" x14ac:dyDescent="0.2"/>
    <row r="1602" ht="16" x14ac:dyDescent="0.2"/>
    <row r="1603" ht="16" x14ac:dyDescent="0.2"/>
    <row r="1604" ht="16" x14ac:dyDescent="0.2"/>
    <row r="1605" ht="16" x14ac:dyDescent="0.2"/>
    <row r="1606" ht="16" x14ac:dyDescent="0.2"/>
    <row r="1607" ht="16" x14ac:dyDescent="0.2"/>
    <row r="1608" ht="16" x14ac:dyDescent="0.2"/>
    <row r="1609" ht="16" x14ac:dyDescent="0.2"/>
    <row r="1610" ht="16" x14ac:dyDescent="0.2"/>
    <row r="1611" ht="16" x14ac:dyDescent="0.2"/>
    <row r="1612" ht="16" x14ac:dyDescent="0.2"/>
    <row r="1613" ht="16" x14ac:dyDescent="0.2"/>
    <row r="1614" ht="16" x14ac:dyDescent="0.2"/>
    <row r="1615" ht="16" x14ac:dyDescent="0.2"/>
    <row r="1616" ht="16" x14ac:dyDescent="0.2"/>
    <row r="1617" ht="16" x14ac:dyDescent="0.2"/>
    <row r="1618" ht="16" x14ac:dyDescent="0.2"/>
    <row r="1619" ht="16" x14ac:dyDescent="0.2"/>
    <row r="1620" ht="16" x14ac:dyDescent="0.2"/>
    <row r="1621" ht="16" x14ac:dyDescent="0.2"/>
    <row r="1622" ht="16" x14ac:dyDescent="0.2"/>
    <row r="1623" ht="16" x14ac:dyDescent="0.2"/>
    <row r="1624" ht="16" x14ac:dyDescent="0.2"/>
    <row r="1625" ht="16" x14ac:dyDescent="0.2"/>
    <row r="1626" ht="16" x14ac:dyDescent="0.2"/>
    <row r="1627" ht="16" x14ac:dyDescent="0.2"/>
    <row r="1628" ht="16" x14ac:dyDescent="0.2"/>
    <row r="1629" ht="16" x14ac:dyDescent="0.2"/>
    <row r="1630" ht="16" x14ac:dyDescent="0.2"/>
    <row r="1631" ht="16" x14ac:dyDescent="0.2"/>
    <row r="1632" ht="16" x14ac:dyDescent="0.2"/>
    <row r="1633" ht="16" x14ac:dyDescent="0.2"/>
    <row r="1634" ht="16" x14ac:dyDescent="0.2"/>
    <row r="1635" ht="16" x14ac:dyDescent="0.2"/>
    <row r="1636" ht="16" x14ac:dyDescent="0.2"/>
    <row r="1637" ht="16" x14ac:dyDescent="0.2"/>
    <row r="1638" ht="16" x14ac:dyDescent="0.2"/>
    <row r="1639" ht="16" x14ac:dyDescent="0.2"/>
    <row r="1640" ht="16" x14ac:dyDescent="0.2"/>
    <row r="1641" ht="16" x14ac:dyDescent="0.2"/>
    <row r="1642" ht="16" x14ac:dyDescent="0.2"/>
    <row r="1643" ht="16" x14ac:dyDescent="0.2"/>
    <row r="1644" ht="16" x14ac:dyDescent="0.2"/>
    <row r="1645" ht="16" x14ac:dyDescent="0.2"/>
    <row r="1646" ht="16" x14ac:dyDescent="0.2"/>
    <row r="1647" ht="16" x14ac:dyDescent="0.2"/>
    <row r="1648" ht="16" x14ac:dyDescent="0.2"/>
    <row r="1649" ht="16" x14ac:dyDescent="0.2"/>
    <row r="1650" ht="16" x14ac:dyDescent="0.2"/>
    <row r="1651" ht="16" x14ac:dyDescent="0.2"/>
    <row r="1652" ht="16" x14ac:dyDescent="0.2"/>
    <row r="1653" ht="16" x14ac:dyDescent="0.2"/>
    <row r="1654" ht="16" x14ac:dyDescent="0.2"/>
    <row r="1655" ht="16" x14ac:dyDescent="0.2"/>
    <row r="1656" ht="16" x14ac:dyDescent="0.2"/>
    <row r="1657" ht="16" x14ac:dyDescent="0.2"/>
    <row r="1658" ht="16" x14ac:dyDescent="0.2"/>
    <row r="1659" ht="16" x14ac:dyDescent="0.2"/>
    <row r="1660" ht="16" x14ac:dyDescent="0.2"/>
    <row r="1661" ht="16" x14ac:dyDescent="0.2"/>
    <row r="1662" ht="16" x14ac:dyDescent="0.2"/>
    <row r="1663" ht="16" x14ac:dyDescent="0.2"/>
    <row r="1664" ht="16" x14ac:dyDescent="0.2"/>
    <row r="1665" ht="16" x14ac:dyDescent="0.2"/>
    <row r="1666" ht="16" x14ac:dyDescent="0.2"/>
    <row r="1667" ht="16" x14ac:dyDescent="0.2"/>
    <row r="1668" ht="16" x14ac:dyDescent="0.2"/>
    <row r="1669" ht="16" x14ac:dyDescent="0.2"/>
    <row r="1670" ht="16" x14ac:dyDescent="0.2"/>
    <row r="1671" ht="16" x14ac:dyDescent="0.2"/>
    <row r="1672" ht="16" x14ac:dyDescent="0.2"/>
    <row r="1673" ht="16" x14ac:dyDescent="0.2"/>
    <row r="1674" ht="16" x14ac:dyDescent="0.2"/>
    <row r="1675" ht="16" x14ac:dyDescent="0.2"/>
    <row r="1676" ht="16" x14ac:dyDescent="0.2"/>
    <row r="1677" ht="16" x14ac:dyDescent="0.2"/>
    <row r="1678" ht="16" x14ac:dyDescent="0.2"/>
    <row r="1679" ht="16" x14ac:dyDescent="0.2"/>
    <row r="1680" ht="16" x14ac:dyDescent="0.2"/>
    <row r="1681" ht="16" x14ac:dyDescent="0.2"/>
    <row r="1682" ht="16" x14ac:dyDescent="0.2"/>
    <row r="1683" ht="16" x14ac:dyDescent="0.2"/>
    <row r="1684" ht="16" x14ac:dyDescent="0.2"/>
    <row r="1685" ht="16" x14ac:dyDescent="0.2"/>
    <row r="1686" ht="16" x14ac:dyDescent="0.2"/>
    <row r="1687" ht="16" x14ac:dyDescent="0.2"/>
    <row r="1688" ht="16" x14ac:dyDescent="0.2"/>
    <row r="1689" ht="16" x14ac:dyDescent="0.2"/>
    <row r="1690" ht="16" x14ac:dyDescent="0.2"/>
    <row r="1691" ht="16" x14ac:dyDescent="0.2"/>
    <row r="1692" ht="16" x14ac:dyDescent="0.2"/>
    <row r="1693" ht="16" x14ac:dyDescent="0.2"/>
    <row r="1694" ht="16" x14ac:dyDescent="0.2"/>
    <row r="1695" ht="16" x14ac:dyDescent="0.2"/>
    <row r="1696" ht="16" x14ac:dyDescent="0.2"/>
    <row r="1697" ht="16" x14ac:dyDescent="0.2"/>
    <row r="1698" ht="16" x14ac:dyDescent="0.2"/>
    <row r="1699" ht="16" x14ac:dyDescent="0.2"/>
    <row r="1700" ht="16" x14ac:dyDescent="0.2"/>
    <row r="1701" ht="16" x14ac:dyDescent="0.2"/>
    <row r="1702" ht="16" x14ac:dyDescent="0.2"/>
    <row r="1703" ht="16" x14ac:dyDescent="0.2"/>
    <row r="1704" ht="16" x14ac:dyDescent="0.2"/>
    <row r="1705" ht="16" x14ac:dyDescent="0.2"/>
    <row r="1706" ht="16" x14ac:dyDescent="0.2"/>
    <row r="1707" ht="16" x14ac:dyDescent="0.2"/>
    <row r="1708" ht="16" x14ac:dyDescent="0.2"/>
    <row r="1709" ht="16" x14ac:dyDescent="0.2"/>
    <row r="1710" ht="16" x14ac:dyDescent="0.2"/>
    <row r="1711" ht="16" x14ac:dyDescent="0.2"/>
    <row r="1712" ht="16" x14ac:dyDescent="0.2"/>
    <row r="1713" ht="16" x14ac:dyDescent="0.2"/>
    <row r="1714" ht="16" x14ac:dyDescent="0.2"/>
    <row r="1715" ht="16" x14ac:dyDescent="0.2"/>
    <row r="1716" ht="16" x14ac:dyDescent="0.2"/>
    <row r="1717" ht="16" x14ac:dyDescent="0.2"/>
    <row r="1718" ht="16" x14ac:dyDescent="0.2"/>
    <row r="1719" ht="16" x14ac:dyDescent="0.2"/>
    <row r="1720" ht="16" x14ac:dyDescent="0.2"/>
    <row r="1721" ht="16" x14ac:dyDescent="0.2"/>
    <row r="1722" ht="16" x14ac:dyDescent="0.2"/>
    <row r="1723" ht="16" x14ac:dyDescent="0.2"/>
    <row r="1724" ht="16" x14ac:dyDescent="0.2"/>
    <row r="1725" ht="16" x14ac:dyDescent="0.2"/>
    <row r="1726" ht="16" x14ac:dyDescent="0.2"/>
    <row r="1727" ht="16" x14ac:dyDescent="0.2"/>
    <row r="1728" ht="16" x14ac:dyDescent="0.2"/>
    <row r="1729" ht="16" x14ac:dyDescent="0.2"/>
    <row r="1730" ht="16" x14ac:dyDescent="0.2"/>
    <row r="1731" ht="16" x14ac:dyDescent="0.2"/>
    <row r="1732" ht="16" x14ac:dyDescent="0.2"/>
    <row r="1733" ht="16" x14ac:dyDescent="0.2"/>
    <row r="1734" ht="16" x14ac:dyDescent="0.2"/>
    <row r="1735" ht="16" x14ac:dyDescent="0.2"/>
    <row r="1736" ht="16" x14ac:dyDescent="0.2"/>
    <row r="1737" ht="16" x14ac:dyDescent="0.2"/>
    <row r="1738" ht="16" x14ac:dyDescent="0.2"/>
    <row r="1739" ht="16" x14ac:dyDescent="0.2"/>
    <row r="1740" ht="16" x14ac:dyDescent="0.2"/>
    <row r="1741" ht="16" x14ac:dyDescent="0.2"/>
    <row r="1742" ht="16" x14ac:dyDescent="0.2"/>
    <row r="1743" ht="16" x14ac:dyDescent="0.2"/>
    <row r="1744" ht="16" x14ac:dyDescent="0.2"/>
    <row r="1745" ht="16" x14ac:dyDescent="0.2"/>
    <row r="1746" ht="16" x14ac:dyDescent="0.2"/>
    <row r="1747" ht="16" x14ac:dyDescent="0.2"/>
    <row r="1748" ht="16" x14ac:dyDescent="0.2"/>
    <row r="1749" ht="16" x14ac:dyDescent="0.2"/>
    <row r="1750" ht="16" x14ac:dyDescent="0.2"/>
    <row r="1751" ht="16" x14ac:dyDescent="0.2"/>
    <row r="1752" ht="16" x14ac:dyDescent="0.2"/>
    <row r="1753" ht="16" x14ac:dyDescent="0.2"/>
    <row r="1754" ht="16" x14ac:dyDescent="0.2"/>
    <row r="1755" ht="16" x14ac:dyDescent="0.2"/>
    <row r="1756" ht="16" x14ac:dyDescent="0.2"/>
    <row r="1757" ht="16" x14ac:dyDescent="0.2"/>
    <row r="1758" ht="16" x14ac:dyDescent="0.2"/>
    <row r="1759" ht="16" x14ac:dyDescent="0.2"/>
    <row r="1760" ht="16" x14ac:dyDescent="0.2"/>
    <row r="1761" ht="16" x14ac:dyDescent="0.2"/>
    <row r="1762" ht="16" x14ac:dyDescent="0.2"/>
    <row r="1763" ht="16" x14ac:dyDescent="0.2"/>
    <row r="1764" ht="16" x14ac:dyDescent="0.2"/>
    <row r="1765" ht="16" x14ac:dyDescent="0.2"/>
    <row r="1766" ht="16" x14ac:dyDescent="0.2"/>
    <row r="1767" ht="16" x14ac:dyDescent="0.2"/>
    <row r="1768" ht="16" x14ac:dyDescent="0.2"/>
    <row r="1769" ht="16" x14ac:dyDescent="0.2"/>
    <row r="1770" ht="16" x14ac:dyDescent="0.2"/>
    <row r="1771" ht="16" x14ac:dyDescent="0.2"/>
    <row r="1772" ht="16" x14ac:dyDescent="0.2"/>
    <row r="1773" ht="16" x14ac:dyDescent="0.2"/>
    <row r="1774" ht="16" x14ac:dyDescent="0.2"/>
    <row r="1775" ht="16" x14ac:dyDescent="0.2"/>
    <row r="1776" ht="16" x14ac:dyDescent="0.2"/>
    <row r="1777" ht="16" x14ac:dyDescent="0.2"/>
    <row r="1778" ht="16" x14ac:dyDescent="0.2"/>
    <row r="1779" ht="16" x14ac:dyDescent="0.2"/>
    <row r="1780" ht="16" x14ac:dyDescent="0.2"/>
    <row r="1781" ht="16" x14ac:dyDescent="0.2"/>
    <row r="1782" ht="16" x14ac:dyDescent="0.2"/>
    <row r="1783" ht="16" x14ac:dyDescent="0.2"/>
    <row r="1784" ht="16" x14ac:dyDescent="0.2"/>
    <row r="1785" ht="16" x14ac:dyDescent="0.2"/>
    <row r="1786" ht="16" x14ac:dyDescent="0.2"/>
    <row r="1787" ht="16" x14ac:dyDescent="0.2"/>
    <row r="1788" ht="16" x14ac:dyDescent="0.2"/>
    <row r="1789" ht="16" x14ac:dyDescent="0.2"/>
    <row r="1790" ht="16" x14ac:dyDescent="0.2"/>
    <row r="1791" ht="16" x14ac:dyDescent="0.2"/>
    <row r="1792" ht="16" x14ac:dyDescent="0.2"/>
    <row r="1793" ht="16" x14ac:dyDescent="0.2"/>
    <row r="1794" ht="16" x14ac:dyDescent="0.2"/>
    <row r="1795" ht="16" x14ac:dyDescent="0.2"/>
    <row r="1796" ht="16" x14ac:dyDescent="0.2"/>
    <row r="1797" ht="16" x14ac:dyDescent="0.2"/>
    <row r="1798" ht="16" x14ac:dyDescent="0.2"/>
    <row r="1799" ht="16" x14ac:dyDescent="0.2"/>
    <row r="1800" ht="16" x14ac:dyDescent="0.2"/>
    <row r="1801" ht="16" x14ac:dyDescent="0.2"/>
    <row r="1802" ht="16" x14ac:dyDescent="0.2"/>
    <row r="1803" ht="16" x14ac:dyDescent="0.2"/>
    <row r="1804" ht="16" x14ac:dyDescent="0.2"/>
    <row r="1805" ht="16" x14ac:dyDescent="0.2"/>
    <row r="1806" ht="16" x14ac:dyDescent="0.2"/>
    <row r="1807" ht="16" x14ac:dyDescent="0.2"/>
    <row r="1808" ht="16" x14ac:dyDescent="0.2"/>
    <row r="1809" ht="16" x14ac:dyDescent="0.2"/>
    <row r="1810" ht="16" x14ac:dyDescent="0.2"/>
    <row r="1811" ht="16" x14ac:dyDescent="0.2"/>
    <row r="1812" ht="16" x14ac:dyDescent="0.2"/>
    <row r="1813" ht="16" x14ac:dyDescent="0.2"/>
    <row r="1814" ht="16" x14ac:dyDescent="0.2"/>
    <row r="1815" ht="16" x14ac:dyDescent="0.2"/>
    <row r="1816" ht="16" x14ac:dyDescent="0.2"/>
    <row r="1817" ht="16" x14ac:dyDescent="0.2"/>
    <row r="1818" ht="16" x14ac:dyDescent="0.2"/>
    <row r="1819" ht="16" x14ac:dyDescent="0.2"/>
    <row r="1820" ht="16" x14ac:dyDescent="0.2"/>
    <row r="1821" ht="16" x14ac:dyDescent="0.2"/>
    <row r="1822" ht="16" x14ac:dyDescent="0.2"/>
    <row r="1823" ht="16" x14ac:dyDescent="0.2"/>
    <row r="1824" ht="16" x14ac:dyDescent="0.2"/>
    <row r="1825" ht="16" x14ac:dyDescent="0.2"/>
    <row r="1826" ht="16" x14ac:dyDescent="0.2"/>
    <row r="1827" ht="16" x14ac:dyDescent="0.2"/>
    <row r="1828" ht="16" x14ac:dyDescent="0.2"/>
    <row r="1829" ht="16" x14ac:dyDescent="0.2"/>
    <row r="1830" ht="16" x14ac:dyDescent="0.2"/>
    <row r="1831" ht="16" x14ac:dyDescent="0.2"/>
    <row r="1832" ht="16" x14ac:dyDescent="0.2"/>
    <row r="1833" ht="16" x14ac:dyDescent="0.2"/>
    <row r="1834" ht="16" x14ac:dyDescent="0.2"/>
    <row r="1835" ht="16" x14ac:dyDescent="0.2"/>
    <row r="1836" ht="16" x14ac:dyDescent="0.2"/>
    <row r="1837" ht="16" x14ac:dyDescent="0.2"/>
    <row r="1838" ht="16" x14ac:dyDescent="0.2"/>
    <row r="1839" ht="16" x14ac:dyDescent="0.2"/>
    <row r="1840" ht="16" x14ac:dyDescent="0.2"/>
    <row r="1841" ht="16" x14ac:dyDescent="0.2"/>
    <row r="1842" ht="16" x14ac:dyDescent="0.2"/>
    <row r="1843" ht="16" x14ac:dyDescent="0.2"/>
    <row r="1844" ht="16" x14ac:dyDescent="0.2"/>
    <row r="1845" ht="16" x14ac:dyDescent="0.2"/>
    <row r="1846" ht="16" x14ac:dyDescent="0.2"/>
    <row r="1847" ht="16" x14ac:dyDescent="0.2"/>
    <row r="1848" ht="16" x14ac:dyDescent="0.2"/>
    <row r="1849" ht="16" x14ac:dyDescent="0.2"/>
    <row r="1850" ht="16" x14ac:dyDescent="0.2"/>
    <row r="1851" ht="16" x14ac:dyDescent="0.2"/>
    <row r="1852" ht="16" x14ac:dyDescent="0.2"/>
    <row r="1853" ht="16" x14ac:dyDescent="0.2"/>
    <row r="1854" ht="16" x14ac:dyDescent="0.2"/>
    <row r="1855" ht="16" x14ac:dyDescent="0.2"/>
    <row r="1856" ht="16" x14ac:dyDescent="0.2"/>
    <row r="1857" ht="16" x14ac:dyDescent="0.2"/>
    <row r="1858" ht="16" x14ac:dyDescent="0.2"/>
    <row r="1859" ht="16" x14ac:dyDescent="0.2"/>
    <row r="1860" ht="16" x14ac:dyDescent="0.2"/>
    <row r="1861" ht="16" x14ac:dyDescent="0.2"/>
    <row r="1862" ht="16" x14ac:dyDescent="0.2"/>
    <row r="1863" ht="16" x14ac:dyDescent="0.2"/>
    <row r="1864" ht="16" x14ac:dyDescent="0.2"/>
    <row r="1865" ht="16" x14ac:dyDescent="0.2"/>
    <row r="1866" ht="16" x14ac:dyDescent="0.2"/>
    <row r="1867" ht="16" x14ac:dyDescent="0.2"/>
    <row r="1868" ht="16" x14ac:dyDescent="0.2"/>
    <row r="1869" ht="16" x14ac:dyDescent="0.2"/>
    <row r="1870" ht="16" x14ac:dyDescent="0.2"/>
    <row r="1871" ht="16" x14ac:dyDescent="0.2"/>
    <row r="1872" ht="16" x14ac:dyDescent="0.2"/>
    <row r="1873" ht="16" x14ac:dyDescent="0.2"/>
    <row r="1874" ht="16" x14ac:dyDescent="0.2"/>
    <row r="1875" ht="16" x14ac:dyDescent="0.2"/>
    <row r="1876" ht="16" x14ac:dyDescent="0.2"/>
    <row r="1877" ht="16" x14ac:dyDescent="0.2"/>
    <row r="1878" ht="16" x14ac:dyDescent="0.2"/>
    <row r="1879" ht="16" x14ac:dyDescent="0.2"/>
    <row r="1880" ht="16" x14ac:dyDescent="0.2"/>
    <row r="1881" ht="16" x14ac:dyDescent="0.2"/>
    <row r="1882" ht="16" x14ac:dyDescent="0.2"/>
    <row r="1883" ht="16" x14ac:dyDescent="0.2"/>
    <row r="1884" ht="16" x14ac:dyDescent="0.2"/>
    <row r="1885" ht="16" x14ac:dyDescent="0.2"/>
    <row r="1886" ht="16" x14ac:dyDescent="0.2"/>
    <row r="1887" ht="16" x14ac:dyDescent="0.2"/>
    <row r="1888" ht="16" x14ac:dyDescent="0.2"/>
    <row r="1889" ht="16" x14ac:dyDescent="0.2"/>
    <row r="1890" ht="16" x14ac:dyDescent="0.2"/>
    <row r="1891" ht="16" x14ac:dyDescent="0.2"/>
    <row r="1892" ht="16" x14ac:dyDescent="0.2"/>
    <row r="1893" ht="16" x14ac:dyDescent="0.2"/>
    <row r="1894" ht="16" x14ac:dyDescent="0.2"/>
    <row r="1895" ht="16" x14ac:dyDescent="0.2"/>
    <row r="1896" ht="16" x14ac:dyDescent="0.2"/>
    <row r="1897" ht="16" x14ac:dyDescent="0.2"/>
    <row r="1898" ht="16" x14ac:dyDescent="0.2"/>
    <row r="1899" ht="16" x14ac:dyDescent="0.2"/>
    <row r="1900" ht="16" x14ac:dyDescent="0.2"/>
    <row r="1901" ht="16" x14ac:dyDescent="0.2"/>
    <row r="1902" ht="16" x14ac:dyDescent="0.2"/>
    <row r="1903" ht="16" x14ac:dyDescent="0.2"/>
    <row r="1904" ht="16" x14ac:dyDescent="0.2"/>
    <row r="1905" ht="16" x14ac:dyDescent="0.2"/>
    <row r="1906" ht="16" x14ac:dyDescent="0.2"/>
    <row r="1907" ht="16" x14ac:dyDescent="0.2"/>
    <row r="1908" ht="16" x14ac:dyDescent="0.2"/>
    <row r="1909" ht="16" x14ac:dyDescent="0.2"/>
    <row r="1910" ht="16" x14ac:dyDescent="0.2"/>
    <row r="1911" ht="16" x14ac:dyDescent="0.2"/>
    <row r="1912" ht="16" x14ac:dyDescent="0.2"/>
    <row r="1913" ht="16" x14ac:dyDescent="0.2"/>
    <row r="1914" ht="16" x14ac:dyDescent="0.2"/>
    <row r="1915" ht="16" x14ac:dyDescent="0.2"/>
    <row r="1916" ht="16" x14ac:dyDescent="0.2"/>
    <row r="1917" ht="16" x14ac:dyDescent="0.2"/>
    <row r="1918" ht="16" x14ac:dyDescent="0.2"/>
    <row r="1919" ht="16" x14ac:dyDescent="0.2"/>
    <row r="1920" ht="16" x14ac:dyDescent="0.2"/>
    <row r="1921" ht="16" x14ac:dyDescent="0.2"/>
    <row r="1922" ht="16" x14ac:dyDescent="0.2"/>
    <row r="1923" ht="16" x14ac:dyDescent="0.2"/>
    <row r="1924" ht="16" x14ac:dyDescent="0.2"/>
    <row r="1925" ht="16" x14ac:dyDescent="0.2"/>
    <row r="1926" ht="16" x14ac:dyDescent="0.2"/>
    <row r="1927" ht="16" x14ac:dyDescent="0.2"/>
    <row r="1928" ht="16" x14ac:dyDescent="0.2"/>
    <row r="1929" ht="16" x14ac:dyDescent="0.2"/>
    <row r="1930" ht="16" x14ac:dyDescent="0.2"/>
    <row r="1931" ht="16" x14ac:dyDescent="0.2"/>
    <row r="1932" ht="16" x14ac:dyDescent="0.2"/>
    <row r="1933" ht="16" x14ac:dyDescent="0.2"/>
    <row r="1934" ht="16" x14ac:dyDescent="0.2"/>
    <row r="1935" ht="16" x14ac:dyDescent="0.2"/>
    <row r="1936" ht="16" x14ac:dyDescent="0.2"/>
    <row r="1937" ht="16" x14ac:dyDescent="0.2"/>
    <row r="1938" ht="16" x14ac:dyDescent="0.2"/>
    <row r="1939" ht="16" x14ac:dyDescent="0.2"/>
    <row r="1940" ht="16" x14ac:dyDescent="0.2"/>
    <row r="1941" ht="16" x14ac:dyDescent="0.2"/>
    <row r="1942" ht="16" x14ac:dyDescent="0.2"/>
    <row r="1943" ht="16" x14ac:dyDescent="0.2"/>
    <row r="1944" ht="16" x14ac:dyDescent="0.2"/>
    <row r="1945" ht="16" x14ac:dyDescent="0.2"/>
    <row r="1946" ht="16" x14ac:dyDescent="0.2"/>
    <row r="1947" ht="16" x14ac:dyDescent="0.2"/>
    <row r="1948" ht="16" x14ac:dyDescent="0.2"/>
    <row r="1949" ht="16" x14ac:dyDescent="0.2"/>
    <row r="1950" ht="16" x14ac:dyDescent="0.2"/>
    <row r="1951" ht="16" x14ac:dyDescent="0.2"/>
    <row r="1952" ht="16" x14ac:dyDescent="0.2"/>
    <row r="1953" ht="16" x14ac:dyDescent="0.2"/>
  </sheetData>
  <sheetProtection sheet="1" objects="1" scenarios="1" sort="0" autoFilter="0" pivotTables="0"/>
  <autoFilter ref="A9:I78" xr:uid="{15CB6E91-B9DC-E94A-8ED7-E231E73EAA5F}"/>
  <mergeCells count="3">
    <mergeCell ref="A1:C1"/>
    <mergeCell ref="A2:C7"/>
    <mergeCell ref="D1:E1"/>
  </mergeCells>
  <conditionalFormatting sqref="B9:B1048576">
    <cfRule type="duplicateValues" dxfId="8" priority="2"/>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145EB-DF4B-244C-B687-72713FBCEE01}">
  <sheetPr codeName="Sheet4">
    <tabColor rgb="FF02FF00"/>
    <outlinePr summaryBelow="0" summaryRight="0"/>
  </sheetPr>
  <dimension ref="A1:J1959"/>
  <sheetViews>
    <sheetView workbookViewId="0">
      <pane ySplit="9" topLeftCell="A10" activePane="bottomLeft" state="frozen"/>
      <selection pane="bottomLeft" activeCell="A30" sqref="A30"/>
    </sheetView>
  </sheetViews>
  <sheetFormatPr baseColWidth="10" defaultColWidth="15.19921875" defaultRowHeight="15.75" customHeight="1" x14ac:dyDescent="0.2"/>
  <cols>
    <col min="1" max="1" width="107.3984375" style="18" customWidth="1"/>
    <col min="2" max="2" width="28.59765625" style="6" bestFit="1" customWidth="1"/>
    <col min="3" max="3" width="10.3984375" style="6" bestFit="1" customWidth="1"/>
    <col min="4" max="4" width="32.3984375" style="6" customWidth="1"/>
    <col min="5" max="5" width="28.59765625" style="6" bestFit="1" customWidth="1"/>
    <col min="6" max="6" width="15.3984375" style="6" bestFit="1" customWidth="1"/>
    <col min="7" max="7" width="28.3984375" style="6" bestFit="1" customWidth="1"/>
    <col min="8" max="8" width="36.796875" style="15" customWidth="1"/>
    <col min="9" max="9" width="17.59765625" style="15" bestFit="1" customWidth="1"/>
    <col min="10" max="10" width="57.3984375" style="15" bestFit="1" customWidth="1"/>
    <col min="11" max="11" width="43.19921875" style="6" bestFit="1" customWidth="1"/>
    <col min="12" max="16384" width="15.19921875" style="6"/>
  </cols>
  <sheetData>
    <row r="1" spans="1:10" ht="41" customHeight="1" x14ac:dyDescent="0.25">
      <c r="A1" s="27" t="s">
        <v>17</v>
      </c>
      <c r="B1" s="27"/>
      <c r="C1" s="27"/>
      <c r="D1" s="29" t="s">
        <v>28</v>
      </c>
      <c r="E1" s="29"/>
    </row>
    <row r="2" spans="1:10" ht="30" customHeight="1" x14ac:dyDescent="0.2">
      <c r="A2" s="28" t="s">
        <v>70</v>
      </c>
      <c r="B2" s="28"/>
      <c r="C2" s="28"/>
      <c r="D2" s="11" t="s">
        <v>1</v>
      </c>
      <c r="E2" s="3" t="s">
        <v>12</v>
      </c>
    </row>
    <row r="3" spans="1:10" ht="30" customHeight="1" x14ac:dyDescent="0.2">
      <c r="A3" s="28"/>
      <c r="B3" s="28"/>
      <c r="C3" s="28"/>
      <c r="D3" s="11" t="s">
        <v>25</v>
      </c>
      <c r="E3" s="3" t="s">
        <v>3</v>
      </c>
    </row>
    <row r="4" spans="1:10" ht="30" customHeight="1" x14ac:dyDescent="0.2">
      <c r="A4" s="28"/>
      <c r="B4" s="28"/>
      <c r="C4" s="28"/>
      <c r="D4" s="11" t="s">
        <v>66</v>
      </c>
      <c r="E4" s="3" t="s">
        <v>16</v>
      </c>
    </row>
    <row r="5" spans="1:10" ht="30" customHeight="1" x14ac:dyDescent="0.2">
      <c r="A5" s="28"/>
      <c r="B5" s="28"/>
      <c r="C5" s="28"/>
      <c r="D5" s="11" t="s">
        <v>5</v>
      </c>
      <c r="E5" s="3" t="s">
        <v>15</v>
      </c>
    </row>
    <row r="6" spans="1:10" ht="30" customHeight="1" x14ac:dyDescent="0.2">
      <c r="A6" s="28"/>
      <c r="B6" s="28"/>
      <c r="C6" s="28"/>
      <c r="D6" s="11" t="s">
        <v>7</v>
      </c>
      <c r="E6" s="3" t="e" cm="1">
        <f t="array" aca="1" ref="E6" ca="1">MAX((INDIRECT("'"&amp;$E$2&amp;"'!"&amp;$E$3&amp;":"&amp;$E$3)&lt;&gt;"")*(ROW(INDIRECT("'"&amp;$E$2&amp;"'!"&amp;$E$3&amp;":"&amp;$E$3))))</f>
        <v>#REF!</v>
      </c>
    </row>
    <row r="7" spans="1:10" ht="80" customHeight="1" x14ac:dyDescent="0.2">
      <c r="A7" s="28"/>
      <c r="B7" s="28"/>
      <c r="C7" s="28"/>
      <c r="D7" s="11" t="s">
        <v>8</v>
      </c>
      <c r="E7" s="3">
        <v>4</v>
      </c>
    </row>
    <row r="8" spans="1:10" ht="7" customHeight="1" x14ac:dyDescent="0.2">
      <c r="A8" s="6"/>
    </row>
    <row r="9" spans="1:10" s="7" customFormat="1" ht="15.75" customHeight="1" x14ac:dyDescent="0.2">
      <c r="A9" s="7" t="s">
        <v>10</v>
      </c>
      <c r="B9" s="7" t="e" cm="1">
        <f t="array" aca="1" ref="B9" ca="1">_xlfn.CHOOSECOLS(_xlfn.VSTACK(INDIRECT("'"&amp;$E$2&amp;"'!"&amp;$E$3&amp;$E$7&amp;":"&amp;$E$5&amp;$E$7),_xlfn._xlws.SORT(_xlfn._xlws.FILTER(INDIRECT("'"&amp;$E$2&amp;"'!"&amp;$E$3&amp;$E$7&amp;":"&amp;$E$5&amp;$E$6),(INDIRECT("'"&amp;$E$2&amp;"'!"&amp;$E$4&amp;$E$7&amp;":"&amp;$E$4&amp;$E$6)="Housed Destination")+(INDIRECT("'"&amp;$E$2&amp;"'!"&amp;$E$4&amp;$E$7&amp;":"&amp;$E$4&amp;$E$6)="Moved In")))),1, 9,10, 46, 29, 23, 36, 38, 37, 44)</f>
        <v>#REF!</v>
      </c>
      <c r="H9" s="16"/>
      <c r="I9" s="16"/>
      <c r="J9" s="16"/>
    </row>
    <row r="14" spans="1:10" ht="16" x14ac:dyDescent="0.2"/>
    <row r="50" ht="16" x14ac:dyDescent="0.2"/>
    <row r="51" ht="16" x14ac:dyDescent="0.2"/>
    <row r="52" ht="16" x14ac:dyDescent="0.2"/>
    <row r="53" ht="16" x14ac:dyDescent="0.2"/>
    <row r="54" ht="16" x14ac:dyDescent="0.2"/>
    <row r="55" ht="16" x14ac:dyDescent="0.2"/>
    <row r="56" ht="16" x14ac:dyDescent="0.2"/>
    <row r="57" ht="16" x14ac:dyDescent="0.2"/>
    <row r="58" ht="16" x14ac:dyDescent="0.2"/>
    <row r="59" ht="16" x14ac:dyDescent="0.2"/>
    <row r="60" ht="16" x14ac:dyDescent="0.2"/>
    <row r="61" ht="16" x14ac:dyDescent="0.2"/>
    <row r="62" ht="16" x14ac:dyDescent="0.2"/>
    <row r="63" ht="16" x14ac:dyDescent="0.2"/>
    <row r="64" ht="16" x14ac:dyDescent="0.2"/>
    <row r="65" ht="16" x14ac:dyDescent="0.2"/>
    <row r="66" ht="16" x14ac:dyDescent="0.2"/>
    <row r="67" ht="16" x14ac:dyDescent="0.2"/>
    <row r="68" ht="16" x14ac:dyDescent="0.2"/>
    <row r="69" ht="16" x14ac:dyDescent="0.2"/>
    <row r="70" ht="16" x14ac:dyDescent="0.2"/>
    <row r="71" ht="16" x14ac:dyDescent="0.2"/>
    <row r="72" ht="16" x14ac:dyDescent="0.2"/>
    <row r="73" ht="16" x14ac:dyDescent="0.2"/>
    <row r="74" ht="16" x14ac:dyDescent="0.2"/>
    <row r="75" ht="16" x14ac:dyDescent="0.2"/>
    <row r="76" ht="16" x14ac:dyDescent="0.2"/>
    <row r="77" ht="16" x14ac:dyDescent="0.2"/>
    <row r="78" ht="16" x14ac:dyDescent="0.2"/>
    <row r="79" ht="16" x14ac:dyDescent="0.2"/>
    <row r="80" ht="16" x14ac:dyDescent="0.2"/>
    <row r="81" ht="16" x14ac:dyDescent="0.2"/>
    <row r="82" ht="16" x14ac:dyDescent="0.2"/>
    <row r="83" ht="16" x14ac:dyDescent="0.2"/>
    <row r="84" ht="16" x14ac:dyDescent="0.2"/>
    <row r="85" ht="16" x14ac:dyDescent="0.2"/>
    <row r="86" ht="16" x14ac:dyDescent="0.2"/>
    <row r="87" ht="16" x14ac:dyDescent="0.2"/>
    <row r="88" ht="16" x14ac:dyDescent="0.2"/>
    <row r="89" ht="16" x14ac:dyDescent="0.2"/>
    <row r="90" ht="16" x14ac:dyDescent="0.2"/>
    <row r="91" ht="16" x14ac:dyDescent="0.2"/>
    <row r="92" ht="16" x14ac:dyDescent="0.2"/>
    <row r="93" ht="16" x14ac:dyDescent="0.2"/>
    <row r="94" ht="16" x14ac:dyDescent="0.2"/>
    <row r="95" ht="16" x14ac:dyDescent="0.2"/>
    <row r="96" ht="16" x14ac:dyDescent="0.2"/>
    <row r="97" ht="16" x14ac:dyDescent="0.2"/>
    <row r="98" ht="16" x14ac:dyDescent="0.2"/>
    <row r="99" ht="16" x14ac:dyDescent="0.2"/>
    <row r="100" ht="16" x14ac:dyDescent="0.2"/>
    <row r="101" ht="16" x14ac:dyDescent="0.2"/>
    <row r="102" ht="16" x14ac:dyDescent="0.2"/>
    <row r="103" ht="16" x14ac:dyDescent="0.2"/>
    <row r="104" ht="16" x14ac:dyDescent="0.2"/>
    <row r="105" ht="16" x14ac:dyDescent="0.2"/>
    <row r="106" ht="16" x14ac:dyDescent="0.2"/>
    <row r="107" ht="16" x14ac:dyDescent="0.2"/>
    <row r="108" ht="16" x14ac:dyDescent="0.2"/>
    <row r="109" ht="16" x14ac:dyDescent="0.2"/>
    <row r="110" ht="16" x14ac:dyDescent="0.2"/>
    <row r="111" ht="16" x14ac:dyDescent="0.2"/>
    <row r="112" ht="16" x14ac:dyDescent="0.2"/>
    <row r="113" ht="16" x14ac:dyDescent="0.2"/>
    <row r="114" ht="16" x14ac:dyDescent="0.2"/>
    <row r="115" ht="16" x14ac:dyDescent="0.2"/>
    <row r="116" ht="16" x14ac:dyDescent="0.2"/>
    <row r="117" ht="16" x14ac:dyDescent="0.2"/>
    <row r="118" ht="16" x14ac:dyDescent="0.2"/>
    <row r="119" ht="16" x14ac:dyDescent="0.2"/>
    <row r="120" ht="16" x14ac:dyDescent="0.2"/>
    <row r="121" ht="16" x14ac:dyDescent="0.2"/>
    <row r="122" ht="16" x14ac:dyDescent="0.2"/>
    <row r="123" ht="16" x14ac:dyDescent="0.2"/>
    <row r="124" ht="16" x14ac:dyDescent="0.2"/>
    <row r="125" ht="16" x14ac:dyDescent="0.2"/>
    <row r="126" ht="16" x14ac:dyDescent="0.2"/>
    <row r="127" ht="16" x14ac:dyDescent="0.2"/>
    <row r="128" ht="16" x14ac:dyDescent="0.2"/>
    <row r="129" ht="16" x14ac:dyDescent="0.2"/>
    <row r="130" ht="16" x14ac:dyDescent="0.2"/>
    <row r="131" ht="16" x14ac:dyDescent="0.2"/>
    <row r="132" ht="16" x14ac:dyDescent="0.2"/>
    <row r="133" ht="16" x14ac:dyDescent="0.2"/>
    <row r="134" ht="16" x14ac:dyDescent="0.2"/>
    <row r="135" ht="16" x14ac:dyDescent="0.2"/>
    <row r="136" ht="16" x14ac:dyDescent="0.2"/>
    <row r="137" ht="16" x14ac:dyDescent="0.2"/>
    <row r="138" ht="16" x14ac:dyDescent="0.2"/>
    <row r="139" ht="16" x14ac:dyDescent="0.2"/>
    <row r="140" ht="16" x14ac:dyDescent="0.2"/>
    <row r="141" ht="16" x14ac:dyDescent="0.2"/>
    <row r="142" ht="16" x14ac:dyDescent="0.2"/>
    <row r="143" ht="16" x14ac:dyDescent="0.2"/>
    <row r="144" ht="16" x14ac:dyDescent="0.2"/>
    <row r="145" ht="16" x14ac:dyDescent="0.2"/>
    <row r="146" ht="16" x14ac:dyDescent="0.2"/>
    <row r="147" ht="16" x14ac:dyDescent="0.2"/>
    <row r="148" ht="16" x14ac:dyDescent="0.2"/>
    <row r="149" ht="16" x14ac:dyDescent="0.2"/>
    <row r="150" ht="16" x14ac:dyDescent="0.2"/>
    <row r="151" ht="16" x14ac:dyDescent="0.2"/>
    <row r="152" ht="16" x14ac:dyDescent="0.2"/>
    <row r="153" ht="16" x14ac:dyDescent="0.2"/>
    <row r="154" ht="16" x14ac:dyDescent="0.2"/>
    <row r="155" ht="16" x14ac:dyDescent="0.2"/>
    <row r="156" ht="16" x14ac:dyDescent="0.2"/>
    <row r="157" ht="16" x14ac:dyDescent="0.2"/>
    <row r="158" ht="16" x14ac:dyDescent="0.2"/>
    <row r="159" ht="16" x14ac:dyDescent="0.2"/>
    <row r="160" ht="16" x14ac:dyDescent="0.2"/>
    <row r="161" ht="16" x14ac:dyDescent="0.2"/>
    <row r="162" ht="16" x14ac:dyDescent="0.2"/>
    <row r="163" ht="16" x14ac:dyDescent="0.2"/>
    <row r="164" ht="16" x14ac:dyDescent="0.2"/>
    <row r="165" ht="16" x14ac:dyDescent="0.2"/>
    <row r="166" ht="16" x14ac:dyDescent="0.2"/>
    <row r="167" ht="16" x14ac:dyDescent="0.2"/>
    <row r="168" ht="16" x14ac:dyDescent="0.2"/>
    <row r="169" ht="16" x14ac:dyDescent="0.2"/>
    <row r="170" ht="16" x14ac:dyDescent="0.2"/>
    <row r="171" ht="16" x14ac:dyDescent="0.2"/>
    <row r="172" ht="16" x14ac:dyDescent="0.2"/>
    <row r="173" ht="16" x14ac:dyDescent="0.2"/>
    <row r="174" ht="16" x14ac:dyDescent="0.2"/>
    <row r="175" ht="16" x14ac:dyDescent="0.2"/>
    <row r="176" ht="16" x14ac:dyDescent="0.2"/>
    <row r="177" ht="16" x14ac:dyDescent="0.2"/>
    <row r="178" ht="16" x14ac:dyDescent="0.2"/>
    <row r="179" ht="16" x14ac:dyDescent="0.2"/>
    <row r="180" ht="16" x14ac:dyDescent="0.2"/>
    <row r="181" ht="16" x14ac:dyDescent="0.2"/>
    <row r="182" ht="16" x14ac:dyDescent="0.2"/>
    <row r="183" ht="16" x14ac:dyDescent="0.2"/>
    <row r="184" ht="16" x14ac:dyDescent="0.2"/>
    <row r="185" ht="16" x14ac:dyDescent="0.2"/>
    <row r="186" ht="16" x14ac:dyDescent="0.2"/>
    <row r="187" ht="16" x14ac:dyDescent="0.2"/>
    <row r="188" ht="16" x14ac:dyDescent="0.2"/>
    <row r="189" ht="16" x14ac:dyDescent="0.2"/>
    <row r="190" ht="16" x14ac:dyDescent="0.2"/>
    <row r="191" ht="16" x14ac:dyDescent="0.2"/>
    <row r="192" ht="16" x14ac:dyDescent="0.2"/>
    <row r="193" ht="16" x14ac:dyDescent="0.2"/>
    <row r="194" ht="16" x14ac:dyDescent="0.2"/>
    <row r="195" ht="16" x14ac:dyDescent="0.2"/>
    <row r="196" ht="16" x14ac:dyDescent="0.2"/>
    <row r="197" ht="16" x14ac:dyDescent="0.2"/>
    <row r="198" ht="16" x14ac:dyDescent="0.2"/>
    <row r="199" ht="16" x14ac:dyDescent="0.2"/>
    <row r="200" ht="16" x14ac:dyDescent="0.2"/>
    <row r="201" ht="16" x14ac:dyDescent="0.2"/>
    <row r="202" ht="16" x14ac:dyDescent="0.2"/>
    <row r="203" ht="16" x14ac:dyDescent="0.2"/>
    <row r="204" ht="16" x14ac:dyDescent="0.2"/>
    <row r="205" ht="16" x14ac:dyDescent="0.2"/>
    <row r="206" ht="16" x14ac:dyDescent="0.2"/>
    <row r="207" ht="16" x14ac:dyDescent="0.2"/>
    <row r="208" ht="16" x14ac:dyDescent="0.2"/>
    <row r="209" ht="16" x14ac:dyDescent="0.2"/>
    <row r="210" ht="16" x14ac:dyDescent="0.2"/>
    <row r="211" ht="16" x14ac:dyDescent="0.2"/>
    <row r="212" ht="16" x14ac:dyDescent="0.2"/>
    <row r="213" ht="16" x14ac:dyDescent="0.2"/>
    <row r="214" ht="16" x14ac:dyDescent="0.2"/>
    <row r="215" ht="16" x14ac:dyDescent="0.2"/>
    <row r="216" ht="16" x14ac:dyDescent="0.2"/>
    <row r="217" ht="16" x14ac:dyDescent="0.2"/>
    <row r="218" ht="16" x14ac:dyDescent="0.2"/>
    <row r="219" ht="16" x14ac:dyDescent="0.2"/>
    <row r="220" ht="16" x14ac:dyDescent="0.2"/>
    <row r="221" ht="16" x14ac:dyDescent="0.2"/>
    <row r="222" ht="16" x14ac:dyDescent="0.2"/>
    <row r="223" ht="16" x14ac:dyDescent="0.2"/>
    <row r="224" ht="16" x14ac:dyDescent="0.2"/>
    <row r="225" ht="16" x14ac:dyDescent="0.2"/>
    <row r="226" ht="16" x14ac:dyDescent="0.2"/>
    <row r="227" ht="16" x14ac:dyDescent="0.2"/>
    <row r="228" ht="16" x14ac:dyDescent="0.2"/>
    <row r="229" ht="16" x14ac:dyDescent="0.2"/>
    <row r="230" ht="16" x14ac:dyDescent="0.2"/>
    <row r="231" ht="16" x14ac:dyDescent="0.2"/>
    <row r="232" ht="16" x14ac:dyDescent="0.2"/>
    <row r="233" ht="16" x14ac:dyDescent="0.2"/>
    <row r="234" ht="16" x14ac:dyDescent="0.2"/>
    <row r="235" ht="16" x14ac:dyDescent="0.2"/>
    <row r="236" ht="16" x14ac:dyDescent="0.2"/>
    <row r="237" ht="16" x14ac:dyDescent="0.2"/>
    <row r="238" ht="16" x14ac:dyDescent="0.2"/>
    <row r="239" ht="16" x14ac:dyDescent="0.2"/>
    <row r="240" ht="16" x14ac:dyDescent="0.2"/>
    <row r="241" ht="16" x14ac:dyDescent="0.2"/>
    <row r="242" ht="16" x14ac:dyDescent="0.2"/>
    <row r="243" ht="16" x14ac:dyDescent="0.2"/>
    <row r="244" ht="16" x14ac:dyDescent="0.2"/>
    <row r="245" ht="16" x14ac:dyDescent="0.2"/>
    <row r="246" ht="16" x14ac:dyDescent="0.2"/>
    <row r="247" ht="16" x14ac:dyDescent="0.2"/>
    <row r="248" ht="16" x14ac:dyDescent="0.2"/>
    <row r="249" ht="16" x14ac:dyDescent="0.2"/>
    <row r="250" ht="16" x14ac:dyDescent="0.2"/>
    <row r="251" ht="16" x14ac:dyDescent="0.2"/>
    <row r="252" ht="16" x14ac:dyDescent="0.2"/>
    <row r="253" ht="16" x14ac:dyDescent="0.2"/>
    <row r="254" ht="16" x14ac:dyDescent="0.2"/>
    <row r="255" ht="16" x14ac:dyDescent="0.2"/>
    <row r="256" ht="16" x14ac:dyDescent="0.2"/>
    <row r="257" ht="16" x14ac:dyDescent="0.2"/>
    <row r="258" ht="16" x14ac:dyDescent="0.2"/>
    <row r="259" ht="16" x14ac:dyDescent="0.2"/>
    <row r="260" ht="16" x14ac:dyDescent="0.2"/>
    <row r="261" ht="16" x14ac:dyDescent="0.2"/>
    <row r="262" ht="16" x14ac:dyDescent="0.2"/>
    <row r="263" ht="16" x14ac:dyDescent="0.2"/>
    <row r="264" ht="16" x14ac:dyDescent="0.2"/>
    <row r="265" ht="16" x14ac:dyDescent="0.2"/>
    <row r="266" ht="16" x14ac:dyDescent="0.2"/>
    <row r="267" ht="16" x14ac:dyDescent="0.2"/>
    <row r="268" ht="16" x14ac:dyDescent="0.2"/>
    <row r="269" ht="16" x14ac:dyDescent="0.2"/>
    <row r="270" ht="16" x14ac:dyDescent="0.2"/>
    <row r="271" ht="16" x14ac:dyDescent="0.2"/>
    <row r="272" ht="16" x14ac:dyDescent="0.2"/>
    <row r="273" ht="16" x14ac:dyDescent="0.2"/>
    <row r="274" ht="16" x14ac:dyDescent="0.2"/>
    <row r="275" ht="16" x14ac:dyDescent="0.2"/>
    <row r="276" ht="16" x14ac:dyDescent="0.2"/>
    <row r="277" ht="16" x14ac:dyDescent="0.2"/>
    <row r="278" ht="16" x14ac:dyDescent="0.2"/>
    <row r="279" ht="16" x14ac:dyDescent="0.2"/>
    <row r="280" ht="16" x14ac:dyDescent="0.2"/>
    <row r="281" ht="16" x14ac:dyDescent="0.2"/>
    <row r="282" ht="16" x14ac:dyDescent="0.2"/>
    <row r="283" ht="16" x14ac:dyDescent="0.2"/>
    <row r="284" ht="16" x14ac:dyDescent="0.2"/>
    <row r="285" ht="16" x14ac:dyDescent="0.2"/>
    <row r="286" ht="16" x14ac:dyDescent="0.2"/>
    <row r="287" ht="16" x14ac:dyDescent="0.2"/>
    <row r="288" ht="16" x14ac:dyDescent="0.2"/>
    <row r="289" ht="16" x14ac:dyDescent="0.2"/>
    <row r="290" ht="16" x14ac:dyDescent="0.2"/>
    <row r="291" ht="16" x14ac:dyDescent="0.2"/>
    <row r="292" ht="16" x14ac:dyDescent="0.2"/>
    <row r="293" ht="16" x14ac:dyDescent="0.2"/>
    <row r="294" ht="16" x14ac:dyDescent="0.2"/>
    <row r="295" ht="16" x14ac:dyDescent="0.2"/>
    <row r="296" ht="16" x14ac:dyDescent="0.2"/>
    <row r="297" ht="16" x14ac:dyDescent="0.2"/>
    <row r="298" ht="16" x14ac:dyDescent="0.2"/>
    <row r="299" ht="16" x14ac:dyDescent="0.2"/>
    <row r="300" ht="16" x14ac:dyDescent="0.2"/>
    <row r="301" ht="16" x14ac:dyDescent="0.2"/>
    <row r="302" ht="16" x14ac:dyDescent="0.2"/>
    <row r="303" ht="16" x14ac:dyDescent="0.2"/>
    <row r="304" ht="16" x14ac:dyDescent="0.2"/>
    <row r="305" ht="16" x14ac:dyDescent="0.2"/>
    <row r="306" ht="16" x14ac:dyDescent="0.2"/>
    <row r="307" ht="16" x14ac:dyDescent="0.2"/>
    <row r="308" ht="16" x14ac:dyDescent="0.2"/>
    <row r="309" ht="16" x14ac:dyDescent="0.2"/>
    <row r="310" ht="16" x14ac:dyDescent="0.2"/>
    <row r="311" ht="16" x14ac:dyDescent="0.2"/>
    <row r="312" ht="16" x14ac:dyDescent="0.2"/>
    <row r="313" ht="16" x14ac:dyDescent="0.2"/>
    <row r="314" ht="16" x14ac:dyDescent="0.2"/>
    <row r="315" ht="16" x14ac:dyDescent="0.2"/>
    <row r="316" ht="16" x14ac:dyDescent="0.2"/>
    <row r="317" ht="16" x14ac:dyDescent="0.2"/>
    <row r="318" ht="16" x14ac:dyDescent="0.2"/>
    <row r="319" ht="16" x14ac:dyDescent="0.2"/>
    <row r="320" ht="16" x14ac:dyDescent="0.2"/>
    <row r="321" ht="16" x14ac:dyDescent="0.2"/>
    <row r="322" ht="16" x14ac:dyDescent="0.2"/>
    <row r="323" ht="16" x14ac:dyDescent="0.2"/>
    <row r="324" ht="16" x14ac:dyDescent="0.2"/>
    <row r="325" ht="16" x14ac:dyDescent="0.2"/>
    <row r="326" ht="16" x14ac:dyDescent="0.2"/>
    <row r="327" ht="16" x14ac:dyDescent="0.2"/>
    <row r="328" ht="16" x14ac:dyDescent="0.2"/>
    <row r="329" ht="16" x14ac:dyDescent="0.2"/>
    <row r="330" ht="16" x14ac:dyDescent="0.2"/>
    <row r="331" ht="16" x14ac:dyDescent="0.2"/>
    <row r="332" ht="16" x14ac:dyDescent="0.2"/>
    <row r="333" ht="16" x14ac:dyDescent="0.2"/>
    <row r="334" ht="16" x14ac:dyDescent="0.2"/>
    <row r="335" ht="16" x14ac:dyDescent="0.2"/>
    <row r="336" ht="16" x14ac:dyDescent="0.2"/>
    <row r="337" ht="16" x14ac:dyDescent="0.2"/>
    <row r="338" ht="16" x14ac:dyDescent="0.2"/>
    <row r="339" ht="16" x14ac:dyDescent="0.2"/>
    <row r="340" ht="16" x14ac:dyDescent="0.2"/>
    <row r="341" ht="16" x14ac:dyDescent="0.2"/>
    <row r="342" ht="16" x14ac:dyDescent="0.2"/>
    <row r="343" ht="16" x14ac:dyDescent="0.2"/>
    <row r="344" ht="16" x14ac:dyDescent="0.2"/>
    <row r="345" ht="16" x14ac:dyDescent="0.2"/>
    <row r="346" ht="16" x14ac:dyDescent="0.2"/>
    <row r="347" ht="16" x14ac:dyDescent="0.2"/>
    <row r="348" ht="16" x14ac:dyDescent="0.2"/>
    <row r="349" ht="16" x14ac:dyDescent="0.2"/>
    <row r="350" ht="16" x14ac:dyDescent="0.2"/>
    <row r="351" ht="16" x14ac:dyDescent="0.2"/>
    <row r="352" ht="16" x14ac:dyDescent="0.2"/>
    <row r="353" ht="16" x14ac:dyDescent="0.2"/>
    <row r="354" ht="16" x14ac:dyDescent="0.2"/>
    <row r="355" ht="16" x14ac:dyDescent="0.2"/>
    <row r="356" ht="16" x14ac:dyDescent="0.2"/>
    <row r="357" ht="16" x14ac:dyDescent="0.2"/>
    <row r="358" ht="16" x14ac:dyDescent="0.2"/>
    <row r="359" ht="16" x14ac:dyDescent="0.2"/>
    <row r="360" ht="16" x14ac:dyDescent="0.2"/>
    <row r="361" ht="16" x14ac:dyDescent="0.2"/>
    <row r="362" ht="16" x14ac:dyDescent="0.2"/>
    <row r="363" ht="16" x14ac:dyDescent="0.2"/>
    <row r="364" ht="16" x14ac:dyDescent="0.2"/>
    <row r="365" ht="16" x14ac:dyDescent="0.2"/>
    <row r="366" ht="16" x14ac:dyDescent="0.2"/>
    <row r="367" ht="16" x14ac:dyDescent="0.2"/>
    <row r="368" ht="16" x14ac:dyDescent="0.2"/>
    <row r="369" ht="16" x14ac:dyDescent="0.2"/>
    <row r="370" ht="16" x14ac:dyDescent="0.2"/>
    <row r="371" ht="16" x14ac:dyDescent="0.2"/>
    <row r="372" ht="16" x14ac:dyDescent="0.2"/>
    <row r="373" ht="16" x14ac:dyDescent="0.2"/>
    <row r="374" ht="16" x14ac:dyDescent="0.2"/>
    <row r="375" ht="16" x14ac:dyDescent="0.2"/>
    <row r="376" ht="16" x14ac:dyDescent="0.2"/>
    <row r="377" ht="16" x14ac:dyDescent="0.2"/>
    <row r="378" ht="16" x14ac:dyDescent="0.2"/>
    <row r="379" ht="16" x14ac:dyDescent="0.2"/>
    <row r="380" ht="16" x14ac:dyDescent="0.2"/>
    <row r="381" ht="16" x14ac:dyDescent="0.2"/>
    <row r="382" ht="16" x14ac:dyDescent="0.2"/>
    <row r="383" ht="16" x14ac:dyDescent="0.2"/>
    <row r="384" ht="16" x14ac:dyDescent="0.2"/>
    <row r="385" ht="16" x14ac:dyDescent="0.2"/>
    <row r="386" ht="16" x14ac:dyDescent="0.2"/>
    <row r="387" ht="16" x14ac:dyDescent="0.2"/>
    <row r="388" ht="16" x14ac:dyDescent="0.2"/>
    <row r="389" ht="16" x14ac:dyDescent="0.2"/>
    <row r="390" ht="16" x14ac:dyDescent="0.2"/>
    <row r="391" ht="16" x14ac:dyDescent="0.2"/>
    <row r="392" ht="16" x14ac:dyDescent="0.2"/>
    <row r="393" ht="16" x14ac:dyDescent="0.2"/>
    <row r="394" ht="16" x14ac:dyDescent="0.2"/>
    <row r="395" ht="16" x14ac:dyDescent="0.2"/>
    <row r="396" ht="16" x14ac:dyDescent="0.2"/>
    <row r="397" ht="16" x14ac:dyDescent="0.2"/>
    <row r="398" ht="16" x14ac:dyDescent="0.2"/>
    <row r="399" ht="16" x14ac:dyDescent="0.2"/>
    <row r="400" ht="16" x14ac:dyDescent="0.2"/>
    <row r="401" ht="16" x14ac:dyDescent="0.2"/>
    <row r="402" ht="16" x14ac:dyDescent="0.2"/>
    <row r="403" ht="16" x14ac:dyDescent="0.2"/>
    <row r="404" ht="16" x14ac:dyDescent="0.2"/>
    <row r="405" ht="16" x14ac:dyDescent="0.2"/>
    <row r="406" ht="16" x14ac:dyDescent="0.2"/>
    <row r="407" ht="16" x14ac:dyDescent="0.2"/>
    <row r="408" ht="16" x14ac:dyDescent="0.2"/>
    <row r="409" ht="16" x14ac:dyDescent="0.2"/>
    <row r="410" ht="16" x14ac:dyDescent="0.2"/>
    <row r="411" ht="16" x14ac:dyDescent="0.2"/>
    <row r="412" ht="16" x14ac:dyDescent="0.2"/>
    <row r="413" ht="16" x14ac:dyDescent="0.2"/>
    <row r="414" ht="16" x14ac:dyDescent="0.2"/>
    <row r="415" ht="16" x14ac:dyDescent="0.2"/>
    <row r="416" ht="16" x14ac:dyDescent="0.2"/>
    <row r="417" ht="16" x14ac:dyDescent="0.2"/>
    <row r="418" ht="16" x14ac:dyDescent="0.2"/>
    <row r="419" ht="16" x14ac:dyDescent="0.2"/>
    <row r="420" ht="16" x14ac:dyDescent="0.2"/>
    <row r="421" ht="16" x14ac:dyDescent="0.2"/>
    <row r="422" ht="16" x14ac:dyDescent="0.2"/>
    <row r="423" ht="16" x14ac:dyDescent="0.2"/>
    <row r="424" ht="16" x14ac:dyDescent="0.2"/>
    <row r="425" ht="16" x14ac:dyDescent="0.2"/>
    <row r="426" ht="16" x14ac:dyDescent="0.2"/>
    <row r="427" ht="16" x14ac:dyDescent="0.2"/>
    <row r="428" ht="16" x14ac:dyDescent="0.2"/>
    <row r="429" ht="16" x14ac:dyDescent="0.2"/>
    <row r="430" ht="16" x14ac:dyDescent="0.2"/>
    <row r="431" ht="16" x14ac:dyDescent="0.2"/>
    <row r="432" ht="16" x14ac:dyDescent="0.2"/>
    <row r="433" ht="16" x14ac:dyDescent="0.2"/>
    <row r="434" ht="16" x14ac:dyDescent="0.2"/>
    <row r="435" ht="16" x14ac:dyDescent="0.2"/>
    <row r="436" ht="16" x14ac:dyDescent="0.2"/>
    <row r="437" ht="16" x14ac:dyDescent="0.2"/>
    <row r="438" ht="16" x14ac:dyDescent="0.2"/>
    <row r="439" ht="16" x14ac:dyDescent="0.2"/>
    <row r="440" ht="16" x14ac:dyDescent="0.2"/>
    <row r="441" ht="16" x14ac:dyDescent="0.2"/>
    <row r="442" ht="16" x14ac:dyDescent="0.2"/>
    <row r="443" ht="16" x14ac:dyDescent="0.2"/>
    <row r="444" ht="16" x14ac:dyDescent="0.2"/>
    <row r="445" ht="16" x14ac:dyDescent="0.2"/>
    <row r="446" ht="16" x14ac:dyDescent="0.2"/>
    <row r="447" ht="16" x14ac:dyDescent="0.2"/>
    <row r="448" ht="16" x14ac:dyDescent="0.2"/>
    <row r="449" ht="16" x14ac:dyDescent="0.2"/>
    <row r="450" ht="16" x14ac:dyDescent="0.2"/>
    <row r="451" ht="16" x14ac:dyDescent="0.2"/>
    <row r="452" ht="16" x14ac:dyDescent="0.2"/>
    <row r="453" ht="16" x14ac:dyDescent="0.2"/>
    <row r="454" ht="16" x14ac:dyDescent="0.2"/>
    <row r="455" ht="16" x14ac:dyDescent="0.2"/>
    <row r="456" ht="16" x14ac:dyDescent="0.2"/>
    <row r="457" ht="16" x14ac:dyDescent="0.2"/>
    <row r="458" ht="16" x14ac:dyDescent="0.2"/>
    <row r="459" ht="16" x14ac:dyDescent="0.2"/>
    <row r="460" ht="16" x14ac:dyDescent="0.2"/>
    <row r="461" ht="16" x14ac:dyDescent="0.2"/>
    <row r="462" ht="16" x14ac:dyDescent="0.2"/>
    <row r="463" ht="16" x14ac:dyDescent="0.2"/>
    <row r="464" ht="16" x14ac:dyDescent="0.2"/>
    <row r="465" ht="16" x14ac:dyDescent="0.2"/>
    <row r="466" ht="16" x14ac:dyDescent="0.2"/>
    <row r="467" ht="16" x14ac:dyDescent="0.2"/>
    <row r="468" ht="16" x14ac:dyDescent="0.2"/>
    <row r="469" ht="16" x14ac:dyDescent="0.2"/>
    <row r="470" ht="16" x14ac:dyDescent="0.2"/>
    <row r="471" ht="16" x14ac:dyDescent="0.2"/>
    <row r="472" ht="16" x14ac:dyDescent="0.2"/>
    <row r="473" ht="16" x14ac:dyDescent="0.2"/>
    <row r="474" ht="16" x14ac:dyDescent="0.2"/>
    <row r="475" ht="16" x14ac:dyDescent="0.2"/>
    <row r="476" ht="16" x14ac:dyDescent="0.2"/>
    <row r="477" ht="16" x14ac:dyDescent="0.2"/>
    <row r="478" ht="16" x14ac:dyDescent="0.2"/>
    <row r="479" ht="16" x14ac:dyDescent="0.2"/>
    <row r="480" ht="16" x14ac:dyDescent="0.2"/>
    <row r="481" ht="16" x14ac:dyDescent="0.2"/>
    <row r="482" ht="16" x14ac:dyDescent="0.2"/>
    <row r="483" ht="16" x14ac:dyDescent="0.2"/>
    <row r="484" ht="16" x14ac:dyDescent="0.2"/>
    <row r="485" ht="16" x14ac:dyDescent="0.2"/>
    <row r="486" ht="16" x14ac:dyDescent="0.2"/>
    <row r="487" ht="16" x14ac:dyDescent="0.2"/>
    <row r="488" ht="16" x14ac:dyDescent="0.2"/>
    <row r="489" ht="16" x14ac:dyDescent="0.2"/>
    <row r="490" ht="16" x14ac:dyDescent="0.2"/>
    <row r="491" ht="16" x14ac:dyDescent="0.2"/>
    <row r="492" ht="16" x14ac:dyDescent="0.2"/>
    <row r="493" ht="16" x14ac:dyDescent="0.2"/>
    <row r="494" ht="16" x14ac:dyDescent="0.2"/>
    <row r="495" ht="16" x14ac:dyDescent="0.2"/>
    <row r="496" ht="16" x14ac:dyDescent="0.2"/>
    <row r="497" ht="16" x14ac:dyDescent="0.2"/>
    <row r="498" ht="16" x14ac:dyDescent="0.2"/>
    <row r="499" ht="16" x14ac:dyDescent="0.2"/>
    <row r="500" ht="16" x14ac:dyDescent="0.2"/>
    <row r="501" ht="16" x14ac:dyDescent="0.2"/>
    <row r="502" ht="16" x14ac:dyDescent="0.2"/>
    <row r="503" ht="16" x14ac:dyDescent="0.2"/>
    <row r="504" ht="16" x14ac:dyDescent="0.2"/>
    <row r="505" ht="16" x14ac:dyDescent="0.2"/>
    <row r="506" ht="16" x14ac:dyDescent="0.2"/>
    <row r="507" ht="16" x14ac:dyDescent="0.2"/>
    <row r="508" ht="16" x14ac:dyDescent="0.2"/>
    <row r="509" ht="16" x14ac:dyDescent="0.2"/>
    <row r="510" ht="16" x14ac:dyDescent="0.2"/>
    <row r="511" ht="16" x14ac:dyDescent="0.2"/>
    <row r="512" ht="16" x14ac:dyDescent="0.2"/>
    <row r="513" ht="16" x14ac:dyDescent="0.2"/>
    <row r="514" ht="16" x14ac:dyDescent="0.2"/>
    <row r="515" ht="16" x14ac:dyDescent="0.2"/>
    <row r="516" ht="16" x14ac:dyDescent="0.2"/>
    <row r="517" ht="16" x14ac:dyDescent="0.2"/>
    <row r="518" ht="16" x14ac:dyDescent="0.2"/>
    <row r="519" ht="16" x14ac:dyDescent="0.2"/>
    <row r="520" ht="16" x14ac:dyDescent="0.2"/>
    <row r="521" ht="16" x14ac:dyDescent="0.2"/>
    <row r="522" ht="16" x14ac:dyDescent="0.2"/>
    <row r="523" ht="16" x14ac:dyDescent="0.2"/>
    <row r="524" ht="16" x14ac:dyDescent="0.2"/>
    <row r="525" ht="16" x14ac:dyDescent="0.2"/>
    <row r="526" ht="16" x14ac:dyDescent="0.2"/>
    <row r="527" ht="16" x14ac:dyDescent="0.2"/>
    <row r="528" ht="16" x14ac:dyDescent="0.2"/>
    <row r="529" ht="16" x14ac:dyDescent="0.2"/>
    <row r="530" ht="16" x14ac:dyDescent="0.2"/>
    <row r="531" ht="16" x14ac:dyDescent="0.2"/>
    <row r="532" ht="16" x14ac:dyDescent="0.2"/>
    <row r="533" ht="16" x14ac:dyDescent="0.2"/>
    <row r="534" ht="16" x14ac:dyDescent="0.2"/>
    <row r="535" ht="16" x14ac:dyDescent="0.2"/>
    <row r="536" ht="16" x14ac:dyDescent="0.2"/>
    <row r="537" ht="16" x14ac:dyDescent="0.2"/>
    <row r="538" ht="16" x14ac:dyDescent="0.2"/>
    <row r="539" ht="16" x14ac:dyDescent="0.2"/>
    <row r="540" ht="16" x14ac:dyDescent="0.2"/>
    <row r="541" ht="16" x14ac:dyDescent="0.2"/>
    <row r="542" ht="16" x14ac:dyDescent="0.2"/>
    <row r="543" ht="16" x14ac:dyDescent="0.2"/>
    <row r="544" ht="16" x14ac:dyDescent="0.2"/>
    <row r="545" ht="16" x14ac:dyDescent="0.2"/>
    <row r="546" ht="16" x14ac:dyDescent="0.2"/>
    <row r="547" ht="16" x14ac:dyDescent="0.2"/>
    <row r="548" ht="16" x14ac:dyDescent="0.2"/>
    <row r="549" ht="16" x14ac:dyDescent="0.2"/>
    <row r="550" ht="16" x14ac:dyDescent="0.2"/>
    <row r="551" ht="16" x14ac:dyDescent="0.2"/>
    <row r="552" ht="16" x14ac:dyDescent="0.2"/>
    <row r="553" ht="16" x14ac:dyDescent="0.2"/>
    <row r="554" ht="16" x14ac:dyDescent="0.2"/>
    <row r="555" ht="16" x14ac:dyDescent="0.2"/>
    <row r="556" ht="16" x14ac:dyDescent="0.2"/>
    <row r="557" ht="16" x14ac:dyDescent="0.2"/>
    <row r="558" ht="16" x14ac:dyDescent="0.2"/>
    <row r="559" ht="16" x14ac:dyDescent="0.2"/>
    <row r="560" ht="16" x14ac:dyDescent="0.2"/>
    <row r="561" ht="16" x14ac:dyDescent="0.2"/>
    <row r="562" ht="16" x14ac:dyDescent="0.2"/>
    <row r="563" ht="16" x14ac:dyDescent="0.2"/>
    <row r="564" ht="16" x14ac:dyDescent="0.2"/>
    <row r="565" ht="16" x14ac:dyDescent="0.2"/>
    <row r="566" ht="16" x14ac:dyDescent="0.2"/>
    <row r="567" ht="16" x14ac:dyDescent="0.2"/>
    <row r="568" ht="16" x14ac:dyDescent="0.2"/>
    <row r="569" ht="16" x14ac:dyDescent="0.2"/>
    <row r="570" ht="16" x14ac:dyDescent="0.2"/>
    <row r="571" ht="16" x14ac:dyDescent="0.2"/>
    <row r="572" ht="16" x14ac:dyDescent="0.2"/>
    <row r="573" ht="16" x14ac:dyDescent="0.2"/>
    <row r="574" ht="16" x14ac:dyDescent="0.2"/>
    <row r="575" ht="16" x14ac:dyDescent="0.2"/>
    <row r="576" ht="16" x14ac:dyDescent="0.2"/>
    <row r="577" ht="16" x14ac:dyDescent="0.2"/>
    <row r="578" ht="16" x14ac:dyDescent="0.2"/>
    <row r="579" ht="16" x14ac:dyDescent="0.2"/>
    <row r="580" ht="16" x14ac:dyDescent="0.2"/>
    <row r="581" ht="16" x14ac:dyDescent="0.2"/>
    <row r="582" ht="16" x14ac:dyDescent="0.2"/>
    <row r="583" ht="16" x14ac:dyDescent="0.2"/>
    <row r="584" ht="16" x14ac:dyDescent="0.2"/>
    <row r="585" ht="16" x14ac:dyDescent="0.2"/>
    <row r="586" ht="16" x14ac:dyDescent="0.2"/>
    <row r="587" ht="16" x14ac:dyDescent="0.2"/>
    <row r="588" ht="16" x14ac:dyDescent="0.2"/>
    <row r="589" ht="16" x14ac:dyDescent="0.2"/>
    <row r="590" ht="16" x14ac:dyDescent="0.2"/>
    <row r="591" ht="16" x14ac:dyDescent="0.2"/>
    <row r="592" ht="16" x14ac:dyDescent="0.2"/>
    <row r="593" ht="16" x14ac:dyDescent="0.2"/>
    <row r="594" ht="16" x14ac:dyDescent="0.2"/>
    <row r="595" ht="16" x14ac:dyDescent="0.2"/>
    <row r="596" ht="16" x14ac:dyDescent="0.2"/>
    <row r="597" ht="16" x14ac:dyDescent="0.2"/>
    <row r="598" ht="16" x14ac:dyDescent="0.2"/>
    <row r="599" ht="16" x14ac:dyDescent="0.2"/>
    <row r="600" ht="16" x14ac:dyDescent="0.2"/>
    <row r="601" ht="16" x14ac:dyDescent="0.2"/>
    <row r="602" ht="16" x14ac:dyDescent="0.2"/>
    <row r="603" ht="16" x14ac:dyDescent="0.2"/>
    <row r="604" ht="16" x14ac:dyDescent="0.2"/>
    <row r="605" ht="16" x14ac:dyDescent="0.2"/>
    <row r="606" ht="16" x14ac:dyDescent="0.2"/>
    <row r="607" ht="16" x14ac:dyDescent="0.2"/>
    <row r="608" ht="16" x14ac:dyDescent="0.2"/>
    <row r="609" ht="16" x14ac:dyDescent="0.2"/>
    <row r="610" ht="16" x14ac:dyDescent="0.2"/>
    <row r="611" ht="16" x14ac:dyDescent="0.2"/>
    <row r="612" ht="16" x14ac:dyDescent="0.2"/>
    <row r="613" ht="16" x14ac:dyDescent="0.2"/>
    <row r="614" ht="16" x14ac:dyDescent="0.2"/>
    <row r="615" ht="16" x14ac:dyDescent="0.2"/>
    <row r="616" ht="16" x14ac:dyDescent="0.2"/>
    <row r="617" ht="16" x14ac:dyDescent="0.2"/>
    <row r="618" ht="16" x14ac:dyDescent="0.2"/>
    <row r="619" ht="16" x14ac:dyDescent="0.2"/>
    <row r="620" ht="16" x14ac:dyDescent="0.2"/>
    <row r="621" ht="16" x14ac:dyDescent="0.2"/>
    <row r="622" ht="16" x14ac:dyDescent="0.2"/>
    <row r="623" ht="16" x14ac:dyDescent="0.2"/>
    <row r="624" ht="16" x14ac:dyDescent="0.2"/>
    <row r="625" ht="16" x14ac:dyDescent="0.2"/>
    <row r="626" ht="16" x14ac:dyDescent="0.2"/>
    <row r="627" ht="16" x14ac:dyDescent="0.2"/>
    <row r="628" ht="16" x14ac:dyDescent="0.2"/>
    <row r="629" ht="16" x14ac:dyDescent="0.2"/>
    <row r="630" ht="16" x14ac:dyDescent="0.2"/>
    <row r="631" ht="16" x14ac:dyDescent="0.2"/>
    <row r="632" ht="16" x14ac:dyDescent="0.2"/>
    <row r="633" ht="16" x14ac:dyDescent="0.2"/>
    <row r="634" ht="16" x14ac:dyDescent="0.2"/>
    <row r="635" ht="16" x14ac:dyDescent="0.2"/>
    <row r="636" ht="16" x14ac:dyDescent="0.2"/>
    <row r="637" ht="16" x14ac:dyDescent="0.2"/>
    <row r="638" ht="16" x14ac:dyDescent="0.2"/>
    <row r="639" ht="16" x14ac:dyDescent="0.2"/>
    <row r="640" ht="16" x14ac:dyDescent="0.2"/>
    <row r="641" ht="16" x14ac:dyDescent="0.2"/>
    <row r="642" ht="16" x14ac:dyDescent="0.2"/>
    <row r="643" ht="16" x14ac:dyDescent="0.2"/>
    <row r="644" ht="16" x14ac:dyDescent="0.2"/>
    <row r="645" ht="16" x14ac:dyDescent="0.2"/>
    <row r="646" ht="16" x14ac:dyDescent="0.2"/>
    <row r="647" ht="16" x14ac:dyDescent="0.2"/>
    <row r="648" ht="16" x14ac:dyDescent="0.2"/>
    <row r="649" ht="16" x14ac:dyDescent="0.2"/>
    <row r="650" ht="16" x14ac:dyDescent="0.2"/>
    <row r="651" ht="16" x14ac:dyDescent="0.2"/>
    <row r="652" ht="16" x14ac:dyDescent="0.2"/>
    <row r="653" ht="16" x14ac:dyDescent="0.2"/>
    <row r="654" ht="16" x14ac:dyDescent="0.2"/>
    <row r="655" ht="16" x14ac:dyDescent="0.2"/>
    <row r="656" ht="16" x14ac:dyDescent="0.2"/>
    <row r="657" ht="16" x14ac:dyDescent="0.2"/>
    <row r="658" ht="16" x14ac:dyDescent="0.2"/>
    <row r="659" ht="16" x14ac:dyDescent="0.2"/>
    <row r="660" ht="16" x14ac:dyDescent="0.2"/>
    <row r="661" ht="16" x14ac:dyDescent="0.2"/>
    <row r="662" ht="16" x14ac:dyDescent="0.2"/>
    <row r="663" ht="16" x14ac:dyDescent="0.2"/>
    <row r="664" ht="16" x14ac:dyDescent="0.2"/>
    <row r="665" ht="16" x14ac:dyDescent="0.2"/>
    <row r="666" ht="16" x14ac:dyDescent="0.2"/>
    <row r="667" ht="16" x14ac:dyDescent="0.2"/>
    <row r="668" ht="16" x14ac:dyDescent="0.2"/>
    <row r="669" ht="16" x14ac:dyDescent="0.2"/>
    <row r="670" ht="16" x14ac:dyDescent="0.2"/>
    <row r="671" ht="16" x14ac:dyDescent="0.2"/>
    <row r="672" ht="16" x14ac:dyDescent="0.2"/>
    <row r="673" ht="16" x14ac:dyDescent="0.2"/>
    <row r="674" ht="16" x14ac:dyDescent="0.2"/>
    <row r="675" ht="16" x14ac:dyDescent="0.2"/>
    <row r="676" ht="16" x14ac:dyDescent="0.2"/>
    <row r="677" ht="16" x14ac:dyDescent="0.2"/>
    <row r="678" ht="16" x14ac:dyDescent="0.2"/>
    <row r="679" ht="16" x14ac:dyDescent="0.2"/>
    <row r="680" ht="16" x14ac:dyDescent="0.2"/>
    <row r="681" ht="16" x14ac:dyDescent="0.2"/>
    <row r="682" ht="16" x14ac:dyDescent="0.2"/>
    <row r="683" ht="16" x14ac:dyDescent="0.2"/>
    <row r="684" ht="16" x14ac:dyDescent="0.2"/>
    <row r="685" ht="16" x14ac:dyDescent="0.2"/>
    <row r="686" ht="16" x14ac:dyDescent="0.2"/>
    <row r="687" ht="16" x14ac:dyDescent="0.2"/>
    <row r="688" ht="16" x14ac:dyDescent="0.2"/>
    <row r="689" ht="16" x14ac:dyDescent="0.2"/>
    <row r="690" ht="16" x14ac:dyDescent="0.2"/>
    <row r="691" ht="16" x14ac:dyDescent="0.2"/>
    <row r="692" ht="16" x14ac:dyDescent="0.2"/>
    <row r="693" ht="16" x14ac:dyDescent="0.2"/>
    <row r="694" ht="16" x14ac:dyDescent="0.2"/>
    <row r="695" ht="16" x14ac:dyDescent="0.2"/>
    <row r="696" ht="16" x14ac:dyDescent="0.2"/>
    <row r="697" ht="16" x14ac:dyDescent="0.2"/>
    <row r="698" ht="16" x14ac:dyDescent="0.2"/>
    <row r="699" ht="16" x14ac:dyDescent="0.2"/>
    <row r="700" ht="16" x14ac:dyDescent="0.2"/>
    <row r="701" ht="16" x14ac:dyDescent="0.2"/>
    <row r="702" ht="16" x14ac:dyDescent="0.2"/>
    <row r="703" ht="16" x14ac:dyDescent="0.2"/>
    <row r="704" ht="16" x14ac:dyDescent="0.2"/>
    <row r="705" ht="16" x14ac:dyDescent="0.2"/>
    <row r="706" ht="16" x14ac:dyDescent="0.2"/>
    <row r="707" ht="16" x14ac:dyDescent="0.2"/>
    <row r="708" ht="16" x14ac:dyDescent="0.2"/>
    <row r="709" ht="16" x14ac:dyDescent="0.2"/>
    <row r="710" ht="16" x14ac:dyDescent="0.2"/>
    <row r="711" ht="16" x14ac:dyDescent="0.2"/>
    <row r="712" ht="16" x14ac:dyDescent="0.2"/>
    <row r="713" ht="16" x14ac:dyDescent="0.2"/>
    <row r="714" ht="16" x14ac:dyDescent="0.2"/>
    <row r="715" ht="16" x14ac:dyDescent="0.2"/>
    <row r="716" ht="16" x14ac:dyDescent="0.2"/>
    <row r="717" ht="16" x14ac:dyDescent="0.2"/>
    <row r="718" ht="16" x14ac:dyDescent="0.2"/>
    <row r="719" ht="16" x14ac:dyDescent="0.2"/>
    <row r="720" ht="16" x14ac:dyDescent="0.2"/>
    <row r="721" ht="16" x14ac:dyDescent="0.2"/>
    <row r="722" ht="16" x14ac:dyDescent="0.2"/>
    <row r="723" ht="16" x14ac:dyDescent="0.2"/>
    <row r="724" ht="16" x14ac:dyDescent="0.2"/>
    <row r="725" ht="16" x14ac:dyDescent="0.2"/>
    <row r="726" ht="16" x14ac:dyDescent="0.2"/>
    <row r="727" ht="16" x14ac:dyDescent="0.2"/>
    <row r="728" ht="16" x14ac:dyDescent="0.2"/>
    <row r="729" ht="16" x14ac:dyDescent="0.2"/>
    <row r="730" ht="16" x14ac:dyDescent="0.2"/>
    <row r="731" ht="16" x14ac:dyDescent="0.2"/>
    <row r="732" ht="16" x14ac:dyDescent="0.2"/>
    <row r="733" ht="16" x14ac:dyDescent="0.2"/>
    <row r="734" ht="16" x14ac:dyDescent="0.2"/>
    <row r="735" ht="16" x14ac:dyDescent="0.2"/>
    <row r="736" ht="16" x14ac:dyDescent="0.2"/>
    <row r="737" ht="16" x14ac:dyDescent="0.2"/>
    <row r="738" ht="16" x14ac:dyDescent="0.2"/>
    <row r="739" ht="16" x14ac:dyDescent="0.2"/>
    <row r="740" ht="16" x14ac:dyDescent="0.2"/>
    <row r="741" ht="16" x14ac:dyDescent="0.2"/>
    <row r="742" ht="16" x14ac:dyDescent="0.2"/>
    <row r="743" ht="16" x14ac:dyDescent="0.2"/>
    <row r="744" ht="16" x14ac:dyDescent="0.2"/>
    <row r="745" ht="16" x14ac:dyDescent="0.2"/>
    <row r="746" ht="16" x14ac:dyDescent="0.2"/>
    <row r="747" ht="16" x14ac:dyDescent="0.2"/>
    <row r="748" ht="16" x14ac:dyDescent="0.2"/>
    <row r="749" ht="16" x14ac:dyDescent="0.2"/>
    <row r="750" ht="16" x14ac:dyDescent="0.2"/>
    <row r="751" ht="16" x14ac:dyDescent="0.2"/>
    <row r="752" ht="16" x14ac:dyDescent="0.2"/>
    <row r="753" ht="16" x14ac:dyDescent="0.2"/>
    <row r="754" ht="16" x14ac:dyDescent="0.2"/>
    <row r="755" ht="16" x14ac:dyDescent="0.2"/>
    <row r="756" ht="16" x14ac:dyDescent="0.2"/>
    <row r="757" ht="16" x14ac:dyDescent="0.2"/>
    <row r="758" ht="16" x14ac:dyDescent="0.2"/>
    <row r="759" ht="16" x14ac:dyDescent="0.2"/>
    <row r="760" ht="16" x14ac:dyDescent="0.2"/>
    <row r="761" ht="16" x14ac:dyDescent="0.2"/>
    <row r="762" ht="16" x14ac:dyDescent="0.2"/>
    <row r="763" ht="16" x14ac:dyDescent="0.2"/>
    <row r="764" ht="16" x14ac:dyDescent="0.2"/>
    <row r="765" ht="16" x14ac:dyDescent="0.2"/>
    <row r="766" ht="16" x14ac:dyDescent="0.2"/>
    <row r="767" ht="16" x14ac:dyDescent="0.2"/>
    <row r="768" ht="16" x14ac:dyDescent="0.2"/>
    <row r="769" ht="16" x14ac:dyDescent="0.2"/>
    <row r="770" ht="16" x14ac:dyDescent="0.2"/>
    <row r="771" ht="16" x14ac:dyDescent="0.2"/>
    <row r="772" ht="16" x14ac:dyDescent="0.2"/>
    <row r="773" ht="16" x14ac:dyDescent="0.2"/>
    <row r="774" ht="16" x14ac:dyDescent="0.2"/>
    <row r="775" ht="16" x14ac:dyDescent="0.2"/>
    <row r="776" ht="16" x14ac:dyDescent="0.2"/>
    <row r="777" ht="16" x14ac:dyDescent="0.2"/>
    <row r="778" ht="16" x14ac:dyDescent="0.2"/>
    <row r="779" ht="16" x14ac:dyDescent="0.2"/>
    <row r="780" ht="16" x14ac:dyDescent="0.2"/>
    <row r="781" ht="16" x14ac:dyDescent="0.2"/>
    <row r="782" ht="16" x14ac:dyDescent="0.2"/>
    <row r="783" ht="16" x14ac:dyDescent="0.2"/>
    <row r="784" ht="16" x14ac:dyDescent="0.2"/>
    <row r="785" ht="16" x14ac:dyDescent="0.2"/>
    <row r="786" ht="16" x14ac:dyDescent="0.2"/>
    <row r="787" ht="16" x14ac:dyDescent="0.2"/>
    <row r="788" ht="16" x14ac:dyDescent="0.2"/>
    <row r="789" ht="16" x14ac:dyDescent="0.2"/>
    <row r="790" ht="16" x14ac:dyDescent="0.2"/>
    <row r="791" ht="16" x14ac:dyDescent="0.2"/>
    <row r="792" ht="16" x14ac:dyDescent="0.2"/>
    <row r="793" ht="16" x14ac:dyDescent="0.2"/>
    <row r="794" ht="16" x14ac:dyDescent="0.2"/>
    <row r="795" ht="16" x14ac:dyDescent="0.2"/>
    <row r="796" ht="16" x14ac:dyDescent="0.2"/>
    <row r="797" ht="16" x14ac:dyDescent="0.2"/>
    <row r="798" ht="16" x14ac:dyDescent="0.2"/>
    <row r="799" ht="16" x14ac:dyDescent="0.2"/>
    <row r="800" ht="16" x14ac:dyDescent="0.2"/>
    <row r="801" ht="16" x14ac:dyDescent="0.2"/>
    <row r="802" ht="16" x14ac:dyDescent="0.2"/>
    <row r="803" ht="16" x14ac:dyDescent="0.2"/>
    <row r="804" ht="16" x14ac:dyDescent="0.2"/>
    <row r="805" ht="16" x14ac:dyDescent="0.2"/>
    <row r="806" ht="16" x14ac:dyDescent="0.2"/>
    <row r="807" ht="16" x14ac:dyDescent="0.2"/>
    <row r="808" ht="16" x14ac:dyDescent="0.2"/>
    <row r="809" ht="16" x14ac:dyDescent="0.2"/>
    <row r="810" ht="16" x14ac:dyDescent="0.2"/>
    <row r="811" ht="16" x14ac:dyDescent="0.2"/>
    <row r="812" ht="16" x14ac:dyDescent="0.2"/>
    <row r="813" ht="16" x14ac:dyDescent="0.2"/>
    <row r="814" ht="16" x14ac:dyDescent="0.2"/>
    <row r="815" ht="16" x14ac:dyDescent="0.2"/>
    <row r="816" ht="16" x14ac:dyDescent="0.2"/>
    <row r="817" ht="16" x14ac:dyDescent="0.2"/>
    <row r="818" ht="16" x14ac:dyDescent="0.2"/>
    <row r="819" ht="16" x14ac:dyDescent="0.2"/>
    <row r="820" ht="16" x14ac:dyDescent="0.2"/>
    <row r="821" ht="16" x14ac:dyDescent="0.2"/>
    <row r="822" ht="16" x14ac:dyDescent="0.2"/>
    <row r="823" ht="16" x14ac:dyDescent="0.2"/>
    <row r="824" ht="16" x14ac:dyDescent="0.2"/>
    <row r="825" ht="16" x14ac:dyDescent="0.2"/>
    <row r="826" ht="16" x14ac:dyDescent="0.2"/>
    <row r="827" ht="16" x14ac:dyDescent="0.2"/>
    <row r="828" ht="16" x14ac:dyDescent="0.2"/>
    <row r="829" ht="16" x14ac:dyDescent="0.2"/>
    <row r="830" ht="16" x14ac:dyDescent="0.2"/>
    <row r="831" ht="16" x14ac:dyDescent="0.2"/>
    <row r="832" ht="16" x14ac:dyDescent="0.2"/>
    <row r="833" ht="16" x14ac:dyDescent="0.2"/>
    <row r="834" ht="16" x14ac:dyDescent="0.2"/>
    <row r="835" ht="16" x14ac:dyDescent="0.2"/>
    <row r="836" ht="16" x14ac:dyDescent="0.2"/>
    <row r="837" ht="16" x14ac:dyDescent="0.2"/>
    <row r="838" ht="16" x14ac:dyDescent="0.2"/>
    <row r="839" ht="16" x14ac:dyDescent="0.2"/>
    <row r="840" ht="16" x14ac:dyDescent="0.2"/>
    <row r="841" ht="16" x14ac:dyDescent="0.2"/>
    <row r="842" ht="16" x14ac:dyDescent="0.2"/>
    <row r="843" ht="16" x14ac:dyDescent="0.2"/>
    <row r="844" ht="16" x14ac:dyDescent="0.2"/>
    <row r="845" ht="16" x14ac:dyDescent="0.2"/>
    <row r="846" ht="16" x14ac:dyDescent="0.2"/>
    <row r="847" ht="16" x14ac:dyDescent="0.2"/>
    <row r="848" ht="16" x14ac:dyDescent="0.2"/>
    <row r="849" ht="16" x14ac:dyDescent="0.2"/>
    <row r="850" ht="16" x14ac:dyDescent="0.2"/>
    <row r="851" ht="16" x14ac:dyDescent="0.2"/>
    <row r="852" ht="16" x14ac:dyDescent="0.2"/>
    <row r="853" ht="16" x14ac:dyDescent="0.2"/>
    <row r="854" ht="16" x14ac:dyDescent="0.2"/>
    <row r="855" ht="16" x14ac:dyDescent="0.2"/>
    <row r="856" ht="16" x14ac:dyDescent="0.2"/>
    <row r="857" ht="16" x14ac:dyDescent="0.2"/>
    <row r="858" ht="16" x14ac:dyDescent="0.2"/>
    <row r="859" ht="16" x14ac:dyDescent="0.2"/>
    <row r="860" ht="16" x14ac:dyDescent="0.2"/>
    <row r="861" ht="16" x14ac:dyDescent="0.2"/>
    <row r="862" ht="16" x14ac:dyDescent="0.2"/>
    <row r="863" ht="16" x14ac:dyDescent="0.2"/>
    <row r="864" ht="16" x14ac:dyDescent="0.2"/>
    <row r="865" ht="16" x14ac:dyDescent="0.2"/>
    <row r="866" ht="16" x14ac:dyDescent="0.2"/>
    <row r="867" ht="16" x14ac:dyDescent="0.2"/>
    <row r="868" ht="16" x14ac:dyDescent="0.2"/>
    <row r="869" ht="16" x14ac:dyDescent="0.2"/>
    <row r="870" ht="16" x14ac:dyDescent="0.2"/>
    <row r="871" ht="16" x14ac:dyDescent="0.2"/>
    <row r="872" ht="16" x14ac:dyDescent="0.2"/>
    <row r="873" ht="16" x14ac:dyDescent="0.2"/>
    <row r="874" ht="16" x14ac:dyDescent="0.2"/>
    <row r="875" ht="16" x14ac:dyDescent="0.2"/>
    <row r="876" ht="16" x14ac:dyDescent="0.2"/>
    <row r="877" ht="16" x14ac:dyDescent="0.2"/>
    <row r="878" ht="16" x14ac:dyDescent="0.2"/>
    <row r="879" ht="16" x14ac:dyDescent="0.2"/>
    <row r="880" ht="16" x14ac:dyDescent="0.2"/>
    <row r="881" ht="16" x14ac:dyDescent="0.2"/>
    <row r="882" ht="16" x14ac:dyDescent="0.2"/>
    <row r="883" ht="16" x14ac:dyDescent="0.2"/>
    <row r="884" ht="16" x14ac:dyDescent="0.2"/>
    <row r="885" ht="16" x14ac:dyDescent="0.2"/>
    <row r="886" ht="16" x14ac:dyDescent="0.2"/>
    <row r="887" ht="16" x14ac:dyDescent="0.2"/>
    <row r="888" ht="16" x14ac:dyDescent="0.2"/>
    <row r="889" ht="16" x14ac:dyDescent="0.2"/>
    <row r="890" ht="16" x14ac:dyDescent="0.2"/>
    <row r="891" ht="16" x14ac:dyDescent="0.2"/>
    <row r="892" ht="16" x14ac:dyDescent="0.2"/>
    <row r="893" ht="16" x14ac:dyDescent="0.2"/>
    <row r="894" ht="16" x14ac:dyDescent="0.2"/>
    <row r="895" ht="16" x14ac:dyDescent="0.2"/>
    <row r="896" ht="16" x14ac:dyDescent="0.2"/>
    <row r="897" ht="16" x14ac:dyDescent="0.2"/>
    <row r="898" ht="16" x14ac:dyDescent="0.2"/>
    <row r="899" ht="16" x14ac:dyDescent="0.2"/>
    <row r="900" ht="16" x14ac:dyDescent="0.2"/>
    <row r="901" ht="16" x14ac:dyDescent="0.2"/>
    <row r="902" ht="16" x14ac:dyDescent="0.2"/>
    <row r="903" ht="16" x14ac:dyDescent="0.2"/>
    <row r="904" ht="16" x14ac:dyDescent="0.2"/>
    <row r="905" ht="16" x14ac:dyDescent="0.2"/>
    <row r="906" ht="16" x14ac:dyDescent="0.2"/>
    <row r="907" ht="16" x14ac:dyDescent="0.2"/>
    <row r="908" ht="16" x14ac:dyDescent="0.2"/>
    <row r="909" ht="16" x14ac:dyDescent="0.2"/>
    <row r="910" ht="16" x14ac:dyDescent="0.2"/>
    <row r="911" ht="16" x14ac:dyDescent="0.2"/>
    <row r="912" ht="16" x14ac:dyDescent="0.2"/>
    <row r="913" ht="16" x14ac:dyDescent="0.2"/>
    <row r="914" ht="16" x14ac:dyDescent="0.2"/>
    <row r="915" ht="16" x14ac:dyDescent="0.2"/>
    <row r="916" ht="16" x14ac:dyDescent="0.2"/>
    <row r="917" ht="16" x14ac:dyDescent="0.2"/>
    <row r="918" ht="16" x14ac:dyDescent="0.2"/>
    <row r="919" ht="16" x14ac:dyDescent="0.2"/>
    <row r="920" ht="16" x14ac:dyDescent="0.2"/>
    <row r="921" ht="16" x14ac:dyDescent="0.2"/>
    <row r="922" ht="16" x14ac:dyDescent="0.2"/>
    <row r="923" ht="16" x14ac:dyDescent="0.2"/>
    <row r="924" ht="16" x14ac:dyDescent="0.2"/>
    <row r="925" ht="16" x14ac:dyDescent="0.2"/>
    <row r="926" ht="16" x14ac:dyDescent="0.2"/>
    <row r="927" ht="16" x14ac:dyDescent="0.2"/>
    <row r="928" ht="16" x14ac:dyDescent="0.2"/>
    <row r="929" ht="16" x14ac:dyDescent="0.2"/>
    <row r="930" ht="16" x14ac:dyDescent="0.2"/>
    <row r="931" ht="16" x14ac:dyDescent="0.2"/>
    <row r="932" ht="16" x14ac:dyDescent="0.2"/>
    <row r="933" ht="16" x14ac:dyDescent="0.2"/>
    <row r="934" ht="16" x14ac:dyDescent="0.2"/>
    <row r="935" ht="16" x14ac:dyDescent="0.2"/>
    <row r="936" ht="16" x14ac:dyDescent="0.2"/>
    <row r="937" ht="16" x14ac:dyDescent="0.2"/>
    <row r="938" ht="16" x14ac:dyDescent="0.2"/>
    <row r="939" ht="16" x14ac:dyDescent="0.2"/>
    <row r="940" ht="16" x14ac:dyDescent="0.2"/>
    <row r="941" ht="16" x14ac:dyDescent="0.2"/>
    <row r="942" ht="16" x14ac:dyDescent="0.2"/>
    <row r="943" ht="16" x14ac:dyDescent="0.2"/>
    <row r="944" ht="16" x14ac:dyDescent="0.2"/>
    <row r="945" ht="16" x14ac:dyDescent="0.2"/>
    <row r="946" ht="16" x14ac:dyDescent="0.2"/>
    <row r="947" ht="16" x14ac:dyDescent="0.2"/>
    <row r="948" ht="16" x14ac:dyDescent="0.2"/>
    <row r="949" ht="16" x14ac:dyDescent="0.2"/>
    <row r="950" ht="16" x14ac:dyDescent="0.2"/>
    <row r="951" ht="16" x14ac:dyDescent="0.2"/>
    <row r="952" ht="16" x14ac:dyDescent="0.2"/>
    <row r="953" ht="16" x14ac:dyDescent="0.2"/>
    <row r="954" ht="16" x14ac:dyDescent="0.2"/>
    <row r="955" ht="16" x14ac:dyDescent="0.2"/>
    <row r="956" ht="16" x14ac:dyDescent="0.2"/>
    <row r="957" ht="16" x14ac:dyDescent="0.2"/>
    <row r="958" ht="16" x14ac:dyDescent="0.2"/>
    <row r="959" ht="16" x14ac:dyDescent="0.2"/>
    <row r="960" ht="16" x14ac:dyDescent="0.2"/>
    <row r="961" ht="16" x14ac:dyDescent="0.2"/>
    <row r="962" ht="16" x14ac:dyDescent="0.2"/>
    <row r="963" ht="16" x14ac:dyDescent="0.2"/>
    <row r="964" ht="16" x14ac:dyDescent="0.2"/>
    <row r="965" ht="16" x14ac:dyDescent="0.2"/>
    <row r="966" ht="16" x14ac:dyDescent="0.2"/>
    <row r="967" ht="16" x14ac:dyDescent="0.2"/>
    <row r="968" ht="16" x14ac:dyDescent="0.2"/>
    <row r="969" ht="16" x14ac:dyDescent="0.2"/>
    <row r="970" ht="16" x14ac:dyDescent="0.2"/>
    <row r="971" ht="16" x14ac:dyDescent="0.2"/>
    <row r="972" ht="16" x14ac:dyDescent="0.2"/>
    <row r="973" ht="16" x14ac:dyDescent="0.2"/>
    <row r="974" ht="16" x14ac:dyDescent="0.2"/>
    <row r="975" ht="16" x14ac:dyDescent="0.2"/>
    <row r="976" ht="16" x14ac:dyDescent="0.2"/>
    <row r="977" ht="16" x14ac:dyDescent="0.2"/>
    <row r="978" ht="16" x14ac:dyDescent="0.2"/>
    <row r="979" ht="16" x14ac:dyDescent="0.2"/>
    <row r="980" ht="16" x14ac:dyDescent="0.2"/>
    <row r="981" ht="16" x14ac:dyDescent="0.2"/>
    <row r="982" ht="16" x14ac:dyDescent="0.2"/>
    <row r="983" ht="16" x14ac:dyDescent="0.2"/>
    <row r="984" ht="16" x14ac:dyDescent="0.2"/>
    <row r="985" ht="16" x14ac:dyDescent="0.2"/>
    <row r="986" ht="16" x14ac:dyDescent="0.2"/>
    <row r="987" ht="16" x14ac:dyDescent="0.2"/>
    <row r="988" ht="16" x14ac:dyDescent="0.2"/>
    <row r="989" ht="16" x14ac:dyDescent="0.2"/>
    <row r="990" ht="16" x14ac:dyDescent="0.2"/>
    <row r="991" ht="16" x14ac:dyDescent="0.2"/>
    <row r="992" ht="16" x14ac:dyDescent="0.2"/>
    <row r="993" ht="16" x14ac:dyDescent="0.2"/>
    <row r="994" ht="16" x14ac:dyDescent="0.2"/>
    <row r="995" ht="16" x14ac:dyDescent="0.2"/>
    <row r="996" ht="16" x14ac:dyDescent="0.2"/>
    <row r="997" ht="16" x14ac:dyDescent="0.2"/>
    <row r="998" ht="16" x14ac:dyDescent="0.2"/>
    <row r="999" ht="16" x14ac:dyDescent="0.2"/>
    <row r="1000" ht="16" x14ac:dyDescent="0.2"/>
    <row r="1001" ht="16" x14ac:dyDescent="0.2"/>
    <row r="1002" ht="16" x14ac:dyDescent="0.2"/>
    <row r="1003" ht="16" x14ac:dyDescent="0.2"/>
    <row r="1004" ht="16" x14ac:dyDescent="0.2"/>
    <row r="1005" ht="16" x14ac:dyDescent="0.2"/>
    <row r="1006" ht="16" x14ac:dyDescent="0.2"/>
    <row r="1007" ht="16" x14ac:dyDescent="0.2"/>
    <row r="1008" ht="16" x14ac:dyDescent="0.2"/>
    <row r="1009" ht="16" x14ac:dyDescent="0.2"/>
    <row r="1010" ht="16" x14ac:dyDescent="0.2"/>
    <row r="1011" ht="16" x14ac:dyDescent="0.2"/>
    <row r="1012" ht="16" x14ac:dyDescent="0.2"/>
    <row r="1013" ht="16" x14ac:dyDescent="0.2"/>
    <row r="1014" ht="16" x14ac:dyDescent="0.2"/>
    <row r="1015" ht="16" x14ac:dyDescent="0.2"/>
    <row r="1016" ht="16" x14ac:dyDescent="0.2"/>
    <row r="1017" ht="16" x14ac:dyDescent="0.2"/>
    <row r="1018" ht="16" x14ac:dyDescent="0.2"/>
    <row r="1019" ht="16" x14ac:dyDescent="0.2"/>
    <row r="1020" ht="16" x14ac:dyDescent="0.2"/>
    <row r="1021" ht="16" x14ac:dyDescent="0.2"/>
    <row r="1022" ht="16" x14ac:dyDescent="0.2"/>
    <row r="1023" ht="16" x14ac:dyDescent="0.2"/>
    <row r="1024" ht="16" x14ac:dyDescent="0.2"/>
    <row r="1025" ht="16" x14ac:dyDescent="0.2"/>
    <row r="1026" ht="16" x14ac:dyDescent="0.2"/>
    <row r="1027" ht="16" x14ac:dyDescent="0.2"/>
    <row r="1028" ht="16" x14ac:dyDescent="0.2"/>
    <row r="1029" ht="16" x14ac:dyDescent="0.2"/>
    <row r="1030" ht="16" x14ac:dyDescent="0.2"/>
    <row r="1031" ht="16" x14ac:dyDescent="0.2"/>
    <row r="1032" ht="16" x14ac:dyDescent="0.2"/>
    <row r="1033" ht="16" x14ac:dyDescent="0.2"/>
    <row r="1034" ht="16" x14ac:dyDescent="0.2"/>
    <row r="1035" ht="16" x14ac:dyDescent="0.2"/>
    <row r="1036" ht="16" x14ac:dyDescent="0.2"/>
    <row r="1037" ht="16" x14ac:dyDescent="0.2"/>
    <row r="1038" ht="16" x14ac:dyDescent="0.2"/>
    <row r="1039" ht="16" x14ac:dyDescent="0.2"/>
    <row r="1040" ht="16" x14ac:dyDescent="0.2"/>
    <row r="1041" ht="16" x14ac:dyDescent="0.2"/>
    <row r="1042" ht="16" x14ac:dyDescent="0.2"/>
    <row r="1043" ht="16" x14ac:dyDescent="0.2"/>
    <row r="1044" ht="16" x14ac:dyDescent="0.2"/>
    <row r="1045" ht="16" x14ac:dyDescent="0.2"/>
    <row r="1046" ht="16" x14ac:dyDescent="0.2"/>
    <row r="1047" ht="16" x14ac:dyDescent="0.2"/>
    <row r="1048" ht="16" x14ac:dyDescent="0.2"/>
    <row r="1049" ht="16" x14ac:dyDescent="0.2"/>
    <row r="1050" ht="16" x14ac:dyDescent="0.2"/>
    <row r="1051" ht="16" x14ac:dyDescent="0.2"/>
    <row r="1052" ht="16" x14ac:dyDescent="0.2"/>
    <row r="1053" ht="16" x14ac:dyDescent="0.2"/>
    <row r="1054" ht="16" x14ac:dyDescent="0.2"/>
    <row r="1055" ht="16" x14ac:dyDescent="0.2"/>
    <row r="1056" ht="16" x14ac:dyDescent="0.2"/>
    <row r="1057" ht="16" x14ac:dyDescent="0.2"/>
    <row r="1058" ht="16" x14ac:dyDescent="0.2"/>
    <row r="1059" ht="16" x14ac:dyDescent="0.2"/>
    <row r="1060" ht="16" x14ac:dyDescent="0.2"/>
    <row r="1061" ht="16" x14ac:dyDescent="0.2"/>
    <row r="1062" ht="16" x14ac:dyDescent="0.2"/>
    <row r="1063" ht="16" x14ac:dyDescent="0.2"/>
    <row r="1064" ht="16" x14ac:dyDescent="0.2"/>
    <row r="1065" ht="16" x14ac:dyDescent="0.2"/>
    <row r="1066" ht="16" x14ac:dyDescent="0.2"/>
    <row r="1067" ht="16" x14ac:dyDescent="0.2"/>
    <row r="1068" ht="16" x14ac:dyDescent="0.2"/>
    <row r="1069" ht="16" x14ac:dyDescent="0.2"/>
    <row r="1070" ht="16" x14ac:dyDescent="0.2"/>
    <row r="1071" ht="16" x14ac:dyDescent="0.2"/>
    <row r="1072" ht="16" x14ac:dyDescent="0.2"/>
    <row r="1073" ht="16" x14ac:dyDescent="0.2"/>
    <row r="1074" ht="16" x14ac:dyDescent="0.2"/>
    <row r="1075" ht="16" x14ac:dyDescent="0.2"/>
    <row r="1076" ht="16" x14ac:dyDescent="0.2"/>
    <row r="1077" ht="16" x14ac:dyDescent="0.2"/>
    <row r="1078" ht="16" x14ac:dyDescent="0.2"/>
    <row r="1079" ht="16" x14ac:dyDescent="0.2"/>
    <row r="1080" ht="16" x14ac:dyDescent="0.2"/>
    <row r="1081" ht="16" x14ac:dyDescent="0.2"/>
    <row r="1082" ht="16" x14ac:dyDescent="0.2"/>
    <row r="1083" ht="16" x14ac:dyDescent="0.2"/>
    <row r="1084" ht="16" x14ac:dyDescent="0.2"/>
    <row r="1085" ht="16" x14ac:dyDescent="0.2"/>
    <row r="1086" ht="16" x14ac:dyDescent="0.2"/>
    <row r="1087" ht="16" x14ac:dyDescent="0.2"/>
    <row r="1088" ht="16" x14ac:dyDescent="0.2"/>
    <row r="1089" ht="16" x14ac:dyDescent="0.2"/>
    <row r="1090" ht="16" x14ac:dyDescent="0.2"/>
    <row r="1091" ht="16" x14ac:dyDescent="0.2"/>
    <row r="1092" ht="16" x14ac:dyDescent="0.2"/>
    <row r="1093" ht="16" x14ac:dyDescent="0.2"/>
    <row r="1094" ht="16" x14ac:dyDescent="0.2"/>
    <row r="1095" ht="16" x14ac:dyDescent="0.2"/>
    <row r="1096" ht="16" x14ac:dyDescent="0.2"/>
    <row r="1097" ht="16" x14ac:dyDescent="0.2"/>
    <row r="1098" ht="16" x14ac:dyDescent="0.2"/>
    <row r="1099" ht="16" x14ac:dyDescent="0.2"/>
    <row r="1100" ht="16" x14ac:dyDescent="0.2"/>
    <row r="1101" ht="16" x14ac:dyDescent="0.2"/>
    <row r="1102" ht="16" x14ac:dyDescent="0.2"/>
    <row r="1103" ht="16" x14ac:dyDescent="0.2"/>
    <row r="1104" ht="16" x14ac:dyDescent="0.2"/>
    <row r="1105" ht="16" x14ac:dyDescent="0.2"/>
    <row r="1106" ht="16" x14ac:dyDescent="0.2"/>
    <row r="1107" ht="16" x14ac:dyDescent="0.2"/>
    <row r="1108" ht="16" x14ac:dyDescent="0.2"/>
    <row r="1109" ht="16" x14ac:dyDescent="0.2"/>
    <row r="1110" ht="16" x14ac:dyDescent="0.2"/>
    <row r="1111" ht="16" x14ac:dyDescent="0.2"/>
    <row r="1112" ht="16" x14ac:dyDescent="0.2"/>
    <row r="1113" ht="16" x14ac:dyDescent="0.2"/>
    <row r="1114" ht="16" x14ac:dyDescent="0.2"/>
    <row r="1115" ht="16" x14ac:dyDescent="0.2"/>
    <row r="1116" ht="16" x14ac:dyDescent="0.2"/>
    <row r="1117" ht="16" x14ac:dyDescent="0.2"/>
    <row r="1118" ht="16" x14ac:dyDescent="0.2"/>
    <row r="1119" ht="16" x14ac:dyDescent="0.2"/>
    <row r="1120" ht="16" x14ac:dyDescent="0.2"/>
    <row r="1121" ht="16" x14ac:dyDescent="0.2"/>
    <row r="1122" ht="16" x14ac:dyDescent="0.2"/>
    <row r="1123" ht="16" x14ac:dyDescent="0.2"/>
    <row r="1124" ht="16" x14ac:dyDescent="0.2"/>
    <row r="1125" ht="16" x14ac:dyDescent="0.2"/>
    <row r="1126" ht="16" x14ac:dyDescent="0.2"/>
    <row r="1127" ht="16" x14ac:dyDescent="0.2"/>
    <row r="1128" ht="16" x14ac:dyDescent="0.2"/>
    <row r="1129" ht="16" x14ac:dyDescent="0.2"/>
    <row r="1130" ht="16" x14ac:dyDescent="0.2"/>
    <row r="1131" ht="16" x14ac:dyDescent="0.2"/>
    <row r="1132" ht="16" x14ac:dyDescent="0.2"/>
    <row r="1133" ht="16" x14ac:dyDescent="0.2"/>
    <row r="1134" ht="16" x14ac:dyDescent="0.2"/>
    <row r="1135" ht="16" x14ac:dyDescent="0.2"/>
    <row r="1136" ht="16" x14ac:dyDescent="0.2"/>
    <row r="1137" ht="16" x14ac:dyDescent="0.2"/>
    <row r="1138" ht="16" x14ac:dyDescent="0.2"/>
    <row r="1139" ht="16" x14ac:dyDescent="0.2"/>
    <row r="1140" ht="16" x14ac:dyDescent="0.2"/>
    <row r="1141" ht="16" x14ac:dyDescent="0.2"/>
    <row r="1142" ht="16" x14ac:dyDescent="0.2"/>
    <row r="1143" ht="16" x14ac:dyDescent="0.2"/>
    <row r="1144" ht="16" x14ac:dyDescent="0.2"/>
    <row r="1145" ht="16" x14ac:dyDescent="0.2"/>
    <row r="1146" ht="16" x14ac:dyDescent="0.2"/>
    <row r="1147" ht="16" x14ac:dyDescent="0.2"/>
    <row r="1148" ht="16" x14ac:dyDescent="0.2"/>
    <row r="1149" ht="16" x14ac:dyDescent="0.2"/>
    <row r="1150" ht="16" x14ac:dyDescent="0.2"/>
    <row r="1151" ht="16" x14ac:dyDescent="0.2"/>
    <row r="1152" ht="16" x14ac:dyDescent="0.2"/>
    <row r="1153" ht="16" x14ac:dyDescent="0.2"/>
    <row r="1154" ht="16" x14ac:dyDescent="0.2"/>
    <row r="1155" ht="16" x14ac:dyDescent="0.2"/>
    <row r="1156" ht="16" x14ac:dyDescent="0.2"/>
    <row r="1157" ht="16" x14ac:dyDescent="0.2"/>
    <row r="1158" ht="16" x14ac:dyDescent="0.2"/>
    <row r="1159" ht="16" x14ac:dyDescent="0.2"/>
    <row r="1160" ht="16" x14ac:dyDescent="0.2"/>
    <row r="1161" ht="16" x14ac:dyDescent="0.2"/>
    <row r="1162" ht="16" x14ac:dyDescent="0.2"/>
    <row r="1163" ht="16" x14ac:dyDescent="0.2"/>
    <row r="1164" ht="16" x14ac:dyDescent="0.2"/>
    <row r="1165" ht="16" x14ac:dyDescent="0.2"/>
    <row r="1166" ht="16" x14ac:dyDescent="0.2"/>
    <row r="1167" ht="16" x14ac:dyDescent="0.2"/>
    <row r="1168" ht="16" x14ac:dyDescent="0.2"/>
    <row r="1169" ht="16" x14ac:dyDescent="0.2"/>
    <row r="1170" ht="16" x14ac:dyDescent="0.2"/>
    <row r="1171" ht="16" x14ac:dyDescent="0.2"/>
    <row r="1172" ht="16" x14ac:dyDescent="0.2"/>
    <row r="1173" ht="16" x14ac:dyDescent="0.2"/>
    <row r="1174" ht="16" x14ac:dyDescent="0.2"/>
    <row r="1175" ht="16" x14ac:dyDescent="0.2"/>
    <row r="1176" ht="16" x14ac:dyDescent="0.2"/>
    <row r="1177" ht="16" x14ac:dyDescent="0.2"/>
    <row r="1178" ht="16" x14ac:dyDescent="0.2"/>
    <row r="1179" ht="16" x14ac:dyDescent="0.2"/>
    <row r="1180" ht="16" x14ac:dyDescent="0.2"/>
    <row r="1181" ht="16" x14ac:dyDescent="0.2"/>
    <row r="1182" ht="16" x14ac:dyDescent="0.2"/>
    <row r="1183" ht="16" x14ac:dyDescent="0.2"/>
    <row r="1184" ht="16" x14ac:dyDescent="0.2"/>
    <row r="1185" ht="16" x14ac:dyDescent="0.2"/>
    <row r="1186" ht="16" x14ac:dyDescent="0.2"/>
    <row r="1187" ht="16" x14ac:dyDescent="0.2"/>
    <row r="1188" ht="16" x14ac:dyDescent="0.2"/>
    <row r="1189" ht="16" x14ac:dyDescent="0.2"/>
    <row r="1190" ht="16" x14ac:dyDescent="0.2"/>
    <row r="1191" ht="16" x14ac:dyDescent="0.2"/>
    <row r="1192" ht="16" x14ac:dyDescent="0.2"/>
    <row r="1193" ht="16" x14ac:dyDescent="0.2"/>
    <row r="1194" ht="16" x14ac:dyDescent="0.2"/>
    <row r="1195" ht="16" x14ac:dyDescent="0.2"/>
    <row r="1196" ht="16" x14ac:dyDescent="0.2"/>
    <row r="1197" ht="16" x14ac:dyDescent="0.2"/>
    <row r="1198" ht="16" x14ac:dyDescent="0.2"/>
    <row r="1199" ht="16" x14ac:dyDescent="0.2"/>
    <row r="1200" ht="16" x14ac:dyDescent="0.2"/>
    <row r="1201" ht="16" x14ac:dyDescent="0.2"/>
    <row r="1202" ht="16" x14ac:dyDescent="0.2"/>
    <row r="1203" ht="16" x14ac:dyDescent="0.2"/>
    <row r="1204" ht="16" x14ac:dyDescent="0.2"/>
    <row r="1205" ht="16" x14ac:dyDescent="0.2"/>
    <row r="1206" ht="16" x14ac:dyDescent="0.2"/>
    <row r="1207" ht="16" x14ac:dyDescent="0.2"/>
    <row r="1208" ht="16" x14ac:dyDescent="0.2"/>
    <row r="1209" ht="16" x14ac:dyDescent="0.2"/>
    <row r="1210" ht="16" x14ac:dyDescent="0.2"/>
    <row r="1211" ht="16" x14ac:dyDescent="0.2"/>
    <row r="1212" ht="16" x14ac:dyDescent="0.2"/>
    <row r="1213" ht="16" x14ac:dyDescent="0.2"/>
    <row r="1214" ht="16" x14ac:dyDescent="0.2"/>
    <row r="1215" ht="16" x14ac:dyDescent="0.2"/>
    <row r="1216" ht="16" x14ac:dyDescent="0.2"/>
    <row r="1217" ht="16" x14ac:dyDescent="0.2"/>
    <row r="1218" ht="16" x14ac:dyDescent="0.2"/>
    <row r="1219" ht="16" x14ac:dyDescent="0.2"/>
    <row r="1220" ht="16" x14ac:dyDescent="0.2"/>
    <row r="1221" ht="16" x14ac:dyDescent="0.2"/>
    <row r="1222" ht="16" x14ac:dyDescent="0.2"/>
    <row r="1223" ht="16" x14ac:dyDescent="0.2"/>
    <row r="1224" ht="16" x14ac:dyDescent="0.2"/>
    <row r="1225" ht="16" x14ac:dyDescent="0.2"/>
    <row r="1226" ht="16" x14ac:dyDescent="0.2"/>
    <row r="1227" ht="16" x14ac:dyDescent="0.2"/>
    <row r="1228" ht="16" x14ac:dyDescent="0.2"/>
    <row r="1229" ht="16" x14ac:dyDescent="0.2"/>
    <row r="1230" ht="16" x14ac:dyDescent="0.2"/>
    <row r="1231" ht="16" x14ac:dyDescent="0.2"/>
    <row r="1232" ht="16" x14ac:dyDescent="0.2"/>
    <row r="1233" ht="16" x14ac:dyDescent="0.2"/>
    <row r="1234" ht="16" x14ac:dyDescent="0.2"/>
    <row r="1235" ht="16" x14ac:dyDescent="0.2"/>
    <row r="1236" ht="16" x14ac:dyDescent="0.2"/>
    <row r="1237" ht="16" x14ac:dyDescent="0.2"/>
    <row r="1238" ht="16" x14ac:dyDescent="0.2"/>
    <row r="1239" ht="16" x14ac:dyDescent="0.2"/>
    <row r="1240" ht="16" x14ac:dyDescent="0.2"/>
    <row r="1241" ht="16" x14ac:dyDescent="0.2"/>
    <row r="1242" ht="16" x14ac:dyDescent="0.2"/>
    <row r="1243" ht="16" x14ac:dyDescent="0.2"/>
    <row r="1244" ht="16" x14ac:dyDescent="0.2"/>
    <row r="1245" ht="16" x14ac:dyDescent="0.2"/>
    <row r="1246" ht="16" x14ac:dyDescent="0.2"/>
    <row r="1247" ht="16" x14ac:dyDescent="0.2"/>
    <row r="1248" ht="16" x14ac:dyDescent="0.2"/>
    <row r="1249" ht="16" x14ac:dyDescent="0.2"/>
    <row r="1250" ht="16" x14ac:dyDescent="0.2"/>
    <row r="1251" ht="16" x14ac:dyDescent="0.2"/>
    <row r="1252" ht="16" x14ac:dyDescent="0.2"/>
    <row r="1253" ht="16" x14ac:dyDescent="0.2"/>
    <row r="1254" ht="16" x14ac:dyDescent="0.2"/>
    <row r="1255" ht="16" x14ac:dyDescent="0.2"/>
    <row r="1256" ht="16" x14ac:dyDescent="0.2"/>
    <row r="1257" ht="16" x14ac:dyDescent="0.2"/>
    <row r="1258" ht="16" x14ac:dyDescent="0.2"/>
    <row r="1259" ht="16" x14ac:dyDescent="0.2"/>
    <row r="1260" ht="16" x14ac:dyDescent="0.2"/>
    <row r="1261" ht="16" x14ac:dyDescent="0.2"/>
    <row r="1262" ht="16" x14ac:dyDescent="0.2"/>
    <row r="1263" ht="16" x14ac:dyDescent="0.2"/>
    <row r="1264" ht="16" x14ac:dyDescent="0.2"/>
    <row r="1265" ht="16" x14ac:dyDescent="0.2"/>
    <row r="1266" ht="16" x14ac:dyDescent="0.2"/>
    <row r="1267" ht="16" x14ac:dyDescent="0.2"/>
    <row r="1268" ht="16" x14ac:dyDescent="0.2"/>
    <row r="1269" ht="16" x14ac:dyDescent="0.2"/>
    <row r="1270" ht="16" x14ac:dyDescent="0.2"/>
    <row r="1271" ht="16" x14ac:dyDescent="0.2"/>
    <row r="1272" ht="16" x14ac:dyDescent="0.2"/>
    <row r="1273" ht="16" x14ac:dyDescent="0.2"/>
    <row r="1274" ht="16" x14ac:dyDescent="0.2"/>
    <row r="1275" ht="16" x14ac:dyDescent="0.2"/>
    <row r="1276" ht="16" x14ac:dyDescent="0.2"/>
    <row r="1277" ht="16" x14ac:dyDescent="0.2"/>
    <row r="1278" ht="16" x14ac:dyDescent="0.2"/>
    <row r="1279" ht="16" x14ac:dyDescent="0.2"/>
    <row r="1280" ht="16" x14ac:dyDescent="0.2"/>
    <row r="1281" ht="16" x14ac:dyDescent="0.2"/>
    <row r="1282" ht="16" x14ac:dyDescent="0.2"/>
    <row r="1283" ht="16" x14ac:dyDescent="0.2"/>
    <row r="1284" ht="16" x14ac:dyDescent="0.2"/>
    <row r="1285" ht="16" x14ac:dyDescent="0.2"/>
    <row r="1286" ht="16" x14ac:dyDescent="0.2"/>
    <row r="1287" ht="16" x14ac:dyDescent="0.2"/>
    <row r="1288" ht="16" x14ac:dyDescent="0.2"/>
    <row r="1289" ht="16" x14ac:dyDescent="0.2"/>
    <row r="1290" ht="16" x14ac:dyDescent="0.2"/>
    <row r="1291" ht="16" x14ac:dyDescent="0.2"/>
    <row r="1292" ht="16" x14ac:dyDescent="0.2"/>
    <row r="1293" ht="16" x14ac:dyDescent="0.2"/>
    <row r="1294" ht="16" x14ac:dyDescent="0.2"/>
    <row r="1295" ht="16" x14ac:dyDescent="0.2"/>
    <row r="1296" ht="16" x14ac:dyDescent="0.2"/>
    <row r="1297" ht="16" x14ac:dyDescent="0.2"/>
    <row r="1298" ht="16" x14ac:dyDescent="0.2"/>
    <row r="1299" ht="16" x14ac:dyDescent="0.2"/>
    <row r="1300" ht="16" x14ac:dyDescent="0.2"/>
    <row r="1301" ht="16" x14ac:dyDescent="0.2"/>
    <row r="1302" ht="16" x14ac:dyDescent="0.2"/>
    <row r="1303" ht="16" x14ac:dyDescent="0.2"/>
    <row r="1304" ht="16" x14ac:dyDescent="0.2"/>
    <row r="1305" ht="16" x14ac:dyDescent="0.2"/>
    <row r="1306" ht="16" x14ac:dyDescent="0.2"/>
    <row r="1307" ht="16" x14ac:dyDescent="0.2"/>
    <row r="1308" ht="16" x14ac:dyDescent="0.2"/>
    <row r="1309" ht="16" x14ac:dyDescent="0.2"/>
    <row r="1310" ht="16" x14ac:dyDescent="0.2"/>
    <row r="1311" ht="16" x14ac:dyDescent="0.2"/>
    <row r="1312" ht="16" x14ac:dyDescent="0.2"/>
    <row r="1313" ht="16" x14ac:dyDescent="0.2"/>
    <row r="1314" ht="16" x14ac:dyDescent="0.2"/>
    <row r="1315" ht="16" x14ac:dyDescent="0.2"/>
    <row r="1316" ht="16" x14ac:dyDescent="0.2"/>
    <row r="1317" ht="16" x14ac:dyDescent="0.2"/>
    <row r="1318" ht="16" x14ac:dyDescent="0.2"/>
    <row r="1319" ht="16" x14ac:dyDescent="0.2"/>
    <row r="1320" ht="16" x14ac:dyDescent="0.2"/>
    <row r="1321" ht="16" x14ac:dyDescent="0.2"/>
    <row r="1322" ht="16" x14ac:dyDescent="0.2"/>
    <row r="1323" ht="16" x14ac:dyDescent="0.2"/>
    <row r="1324" ht="16" x14ac:dyDescent="0.2"/>
    <row r="1325" ht="16" x14ac:dyDescent="0.2"/>
    <row r="1326" ht="16" x14ac:dyDescent="0.2"/>
    <row r="1327" ht="16" x14ac:dyDescent="0.2"/>
    <row r="1328" ht="16" x14ac:dyDescent="0.2"/>
    <row r="1329" ht="16" x14ac:dyDescent="0.2"/>
    <row r="1330" ht="16" x14ac:dyDescent="0.2"/>
    <row r="1331" ht="16" x14ac:dyDescent="0.2"/>
    <row r="1332" ht="16" x14ac:dyDescent="0.2"/>
    <row r="1333" ht="16" x14ac:dyDescent="0.2"/>
    <row r="1334" ht="16" x14ac:dyDescent="0.2"/>
    <row r="1335" ht="16" x14ac:dyDescent="0.2"/>
    <row r="1336" ht="16" x14ac:dyDescent="0.2"/>
    <row r="1337" ht="16" x14ac:dyDescent="0.2"/>
    <row r="1338" ht="16" x14ac:dyDescent="0.2"/>
    <row r="1339" ht="16" x14ac:dyDescent="0.2"/>
    <row r="1340" ht="16" x14ac:dyDescent="0.2"/>
    <row r="1341" ht="16" x14ac:dyDescent="0.2"/>
    <row r="1342" ht="16" x14ac:dyDescent="0.2"/>
    <row r="1343" ht="16" x14ac:dyDescent="0.2"/>
    <row r="1344" ht="16" x14ac:dyDescent="0.2"/>
    <row r="1345" ht="16" x14ac:dyDescent="0.2"/>
    <row r="1346" ht="16" x14ac:dyDescent="0.2"/>
    <row r="1347" ht="16" x14ac:dyDescent="0.2"/>
    <row r="1348" ht="16" x14ac:dyDescent="0.2"/>
    <row r="1349" ht="16" x14ac:dyDescent="0.2"/>
    <row r="1350" ht="16" x14ac:dyDescent="0.2"/>
    <row r="1351" ht="16" x14ac:dyDescent="0.2"/>
    <row r="1352" ht="16" x14ac:dyDescent="0.2"/>
    <row r="1353" ht="16" x14ac:dyDescent="0.2"/>
    <row r="1354" ht="16" x14ac:dyDescent="0.2"/>
    <row r="1355" ht="16" x14ac:dyDescent="0.2"/>
    <row r="1356" ht="16" x14ac:dyDescent="0.2"/>
    <row r="1357" ht="16" x14ac:dyDescent="0.2"/>
    <row r="1358" ht="16" x14ac:dyDescent="0.2"/>
    <row r="1359" ht="16" x14ac:dyDescent="0.2"/>
    <row r="1360" ht="16" x14ac:dyDescent="0.2"/>
    <row r="1361" ht="16" x14ac:dyDescent="0.2"/>
    <row r="1362" ht="16" x14ac:dyDescent="0.2"/>
    <row r="1363" ht="16" x14ac:dyDescent="0.2"/>
    <row r="1364" ht="16" x14ac:dyDescent="0.2"/>
    <row r="1365" ht="16" x14ac:dyDescent="0.2"/>
    <row r="1366" ht="16" x14ac:dyDescent="0.2"/>
    <row r="1367" ht="16" x14ac:dyDescent="0.2"/>
    <row r="1368" ht="16" x14ac:dyDescent="0.2"/>
    <row r="1369" ht="16" x14ac:dyDescent="0.2"/>
    <row r="1370" ht="16" x14ac:dyDescent="0.2"/>
    <row r="1371" ht="16" x14ac:dyDescent="0.2"/>
    <row r="1372" ht="16" x14ac:dyDescent="0.2"/>
    <row r="1373" ht="16" x14ac:dyDescent="0.2"/>
    <row r="1374" ht="16" x14ac:dyDescent="0.2"/>
    <row r="1375" ht="16" x14ac:dyDescent="0.2"/>
    <row r="1376" ht="16" x14ac:dyDescent="0.2"/>
    <row r="1377" ht="16" x14ac:dyDescent="0.2"/>
    <row r="1378" ht="16" x14ac:dyDescent="0.2"/>
    <row r="1379" ht="16" x14ac:dyDescent="0.2"/>
    <row r="1380" ht="16" x14ac:dyDescent="0.2"/>
    <row r="1381" ht="16" x14ac:dyDescent="0.2"/>
    <row r="1382" ht="16" x14ac:dyDescent="0.2"/>
    <row r="1383" ht="16" x14ac:dyDescent="0.2"/>
    <row r="1384" ht="16" x14ac:dyDescent="0.2"/>
    <row r="1385" ht="16" x14ac:dyDescent="0.2"/>
    <row r="1386" ht="16" x14ac:dyDescent="0.2"/>
    <row r="1387" ht="16" x14ac:dyDescent="0.2"/>
    <row r="1388" ht="16" x14ac:dyDescent="0.2"/>
    <row r="1389" ht="16" x14ac:dyDescent="0.2"/>
    <row r="1390" ht="16" x14ac:dyDescent="0.2"/>
    <row r="1391" ht="16" x14ac:dyDescent="0.2"/>
    <row r="1392" ht="16" x14ac:dyDescent="0.2"/>
    <row r="1393" ht="16" x14ac:dyDescent="0.2"/>
    <row r="1394" ht="16" x14ac:dyDescent="0.2"/>
    <row r="1395" ht="16" x14ac:dyDescent="0.2"/>
    <row r="1396" ht="16" x14ac:dyDescent="0.2"/>
    <row r="1397" ht="16" x14ac:dyDescent="0.2"/>
    <row r="1398" ht="16" x14ac:dyDescent="0.2"/>
    <row r="1399" ht="16" x14ac:dyDescent="0.2"/>
    <row r="1400" ht="16" x14ac:dyDescent="0.2"/>
    <row r="1401" ht="16" x14ac:dyDescent="0.2"/>
    <row r="1402" ht="16" x14ac:dyDescent="0.2"/>
    <row r="1403" ht="16" x14ac:dyDescent="0.2"/>
    <row r="1404" ht="16" x14ac:dyDescent="0.2"/>
    <row r="1405" ht="16" x14ac:dyDescent="0.2"/>
    <row r="1406" ht="16" x14ac:dyDescent="0.2"/>
    <row r="1407" ht="16" x14ac:dyDescent="0.2"/>
    <row r="1408" ht="16" x14ac:dyDescent="0.2"/>
    <row r="1409" ht="16" x14ac:dyDescent="0.2"/>
    <row r="1410" ht="16" x14ac:dyDescent="0.2"/>
    <row r="1411" ht="16" x14ac:dyDescent="0.2"/>
    <row r="1412" ht="16" x14ac:dyDescent="0.2"/>
    <row r="1413" ht="16" x14ac:dyDescent="0.2"/>
    <row r="1414" ht="16" x14ac:dyDescent="0.2"/>
    <row r="1415" ht="16" x14ac:dyDescent="0.2"/>
    <row r="1416" ht="16" x14ac:dyDescent="0.2"/>
    <row r="1417" ht="16" x14ac:dyDescent="0.2"/>
    <row r="1418" ht="16" x14ac:dyDescent="0.2"/>
    <row r="1419" ht="16" x14ac:dyDescent="0.2"/>
    <row r="1420" ht="16" x14ac:dyDescent="0.2"/>
    <row r="1421" ht="16" x14ac:dyDescent="0.2"/>
    <row r="1422" ht="16" x14ac:dyDescent="0.2"/>
    <row r="1423" ht="16" x14ac:dyDescent="0.2"/>
    <row r="1424" ht="16" x14ac:dyDescent="0.2"/>
    <row r="1425" ht="16" x14ac:dyDescent="0.2"/>
    <row r="1426" ht="16" x14ac:dyDescent="0.2"/>
    <row r="1427" ht="16" x14ac:dyDescent="0.2"/>
    <row r="1428" ht="16" x14ac:dyDescent="0.2"/>
    <row r="1429" ht="16" x14ac:dyDescent="0.2"/>
    <row r="1430" ht="16" x14ac:dyDescent="0.2"/>
    <row r="1431" ht="16" x14ac:dyDescent="0.2"/>
    <row r="1432" ht="16" x14ac:dyDescent="0.2"/>
    <row r="1433" ht="16" x14ac:dyDescent="0.2"/>
    <row r="1434" ht="16" x14ac:dyDescent="0.2"/>
    <row r="1435" ht="16" x14ac:dyDescent="0.2"/>
    <row r="1436" ht="16" x14ac:dyDescent="0.2"/>
    <row r="1437" ht="16" x14ac:dyDescent="0.2"/>
    <row r="1438" ht="16" x14ac:dyDescent="0.2"/>
    <row r="1439" ht="16" x14ac:dyDescent="0.2"/>
    <row r="1440" ht="16" x14ac:dyDescent="0.2"/>
    <row r="1441" ht="16" x14ac:dyDescent="0.2"/>
    <row r="1442" ht="16" x14ac:dyDescent="0.2"/>
    <row r="1443" ht="16" x14ac:dyDescent="0.2"/>
    <row r="1444" ht="16" x14ac:dyDescent="0.2"/>
    <row r="1445" ht="16" x14ac:dyDescent="0.2"/>
    <row r="1446" ht="16" x14ac:dyDescent="0.2"/>
    <row r="1447" ht="16" x14ac:dyDescent="0.2"/>
    <row r="1448" ht="16" x14ac:dyDescent="0.2"/>
    <row r="1449" ht="16" x14ac:dyDescent="0.2"/>
    <row r="1450" ht="16" x14ac:dyDescent="0.2"/>
    <row r="1451" ht="16" x14ac:dyDescent="0.2"/>
    <row r="1452" ht="16" x14ac:dyDescent="0.2"/>
    <row r="1453" ht="16" x14ac:dyDescent="0.2"/>
    <row r="1454" ht="16" x14ac:dyDescent="0.2"/>
    <row r="1455" ht="16" x14ac:dyDescent="0.2"/>
    <row r="1456" ht="16" x14ac:dyDescent="0.2"/>
    <row r="1457" ht="16" x14ac:dyDescent="0.2"/>
    <row r="1458" ht="16" x14ac:dyDescent="0.2"/>
    <row r="1459" ht="16" x14ac:dyDescent="0.2"/>
    <row r="1460" ht="16" x14ac:dyDescent="0.2"/>
    <row r="1461" ht="16" x14ac:dyDescent="0.2"/>
    <row r="1462" ht="16" x14ac:dyDescent="0.2"/>
    <row r="1463" ht="16" x14ac:dyDescent="0.2"/>
    <row r="1464" ht="16" x14ac:dyDescent="0.2"/>
    <row r="1465" ht="16" x14ac:dyDescent="0.2"/>
    <row r="1466" ht="16" x14ac:dyDescent="0.2"/>
    <row r="1467" ht="16" x14ac:dyDescent="0.2"/>
    <row r="1468" ht="16" x14ac:dyDescent="0.2"/>
    <row r="1469" ht="16" x14ac:dyDescent="0.2"/>
    <row r="1470" ht="16" x14ac:dyDescent="0.2"/>
    <row r="1471" ht="16" x14ac:dyDescent="0.2"/>
    <row r="1472" ht="16" x14ac:dyDescent="0.2"/>
    <row r="1473" ht="16" x14ac:dyDescent="0.2"/>
    <row r="1474" ht="16" x14ac:dyDescent="0.2"/>
    <row r="1475" ht="16" x14ac:dyDescent="0.2"/>
    <row r="1476" ht="16" x14ac:dyDescent="0.2"/>
    <row r="1477" ht="16" x14ac:dyDescent="0.2"/>
    <row r="1478" ht="16" x14ac:dyDescent="0.2"/>
    <row r="1479" ht="16" x14ac:dyDescent="0.2"/>
    <row r="1480" ht="16" x14ac:dyDescent="0.2"/>
    <row r="1481" ht="16" x14ac:dyDescent="0.2"/>
    <row r="1482" ht="16" x14ac:dyDescent="0.2"/>
    <row r="1483" ht="16" x14ac:dyDescent="0.2"/>
    <row r="1484" ht="16" x14ac:dyDescent="0.2"/>
    <row r="1485" ht="16" x14ac:dyDescent="0.2"/>
    <row r="1486" ht="16" x14ac:dyDescent="0.2"/>
    <row r="1487" ht="16" x14ac:dyDescent="0.2"/>
    <row r="1488" ht="16" x14ac:dyDescent="0.2"/>
    <row r="1489" ht="16" x14ac:dyDescent="0.2"/>
    <row r="1490" ht="16" x14ac:dyDescent="0.2"/>
    <row r="1491" ht="16" x14ac:dyDescent="0.2"/>
    <row r="1492" ht="16" x14ac:dyDescent="0.2"/>
    <row r="1493" ht="16" x14ac:dyDescent="0.2"/>
    <row r="1494" ht="16" x14ac:dyDescent="0.2"/>
    <row r="1495" ht="16" x14ac:dyDescent="0.2"/>
    <row r="1496" ht="16" x14ac:dyDescent="0.2"/>
    <row r="1497" ht="16" x14ac:dyDescent="0.2"/>
    <row r="1498" ht="16" x14ac:dyDescent="0.2"/>
    <row r="1499" ht="16" x14ac:dyDescent="0.2"/>
    <row r="1500" ht="16" x14ac:dyDescent="0.2"/>
    <row r="1501" ht="16" x14ac:dyDescent="0.2"/>
    <row r="1502" ht="16" x14ac:dyDescent="0.2"/>
    <row r="1503" ht="16" x14ac:dyDescent="0.2"/>
    <row r="1504" ht="16" x14ac:dyDescent="0.2"/>
    <row r="1505" ht="16" x14ac:dyDescent="0.2"/>
    <row r="1506" ht="16" x14ac:dyDescent="0.2"/>
    <row r="1507" ht="16" x14ac:dyDescent="0.2"/>
    <row r="1508" ht="16" x14ac:dyDescent="0.2"/>
    <row r="1509" ht="16" x14ac:dyDescent="0.2"/>
    <row r="1510" ht="16" x14ac:dyDescent="0.2"/>
    <row r="1511" ht="16" x14ac:dyDescent="0.2"/>
    <row r="1512" ht="16" x14ac:dyDescent="0.2"/>
    <row r="1513" ht="16" x14ac:dyDescent="0.2"/>
    <row r="1514" ht="16" x14ac:dyDescent="0.2"/>
    <row r="1515" ht="16" x14ac:dyDescent="0.2"/>
    <row r="1516" ht="16" x14ac:dyDescent="0.2"/>
    <row r="1517" ht="16" x14ac:dyDescent="0.2"/>
    <row r="1518" ht="16" x14ac:dyDescent="0.2"/>
    <row r="1519" ht="16" x14ac:dyDescent="0.2"/>
    <row r="1520" ht="16" x14ac:dyDescent="0.2"/>
    <row r="1521" ht="16" x14ac:dyDescent="0.2"/>
    <row r="1522" ht="16" x14ac:dyDescent="0.2"/>
    <row r="1523" ht="16" x14ac:dyDescent="0.2"/>
    <row r="1524" ht="16" x14ac:dyDescent="0.2"/>
    <row r="1525" ht="16" x14ac:dyDescent="0.2"/>
    <row r="1526" ht="16" x14ac:dyDescent="0.2"/>
    <row r="1527" ht="16" x14ac:dyDescent="0.2"/>
    <row r="1528" ht="16" x14ac:dyDescent="0.2"/>
    <row r="1529" ht="16" x14ac:dyDescent="0.2"/>
    <row r="1530" ht="16" x14ac:dyDescent="0.2"/>
    <row r="1531" ht="16" x14ac:dyDescent="0.2"/>
    <row r="1532" ht="16" x14ac:dyDescent="0.2"/>
    <row r="1533" ht="16" x14ac:dyDescent="0.2"/>
    <row r="1534" ht="16" x14ac:dyDescent="0.2"/>
    <row r="1535" ht="16" x14ac:dyDescent="0.2"/>
    <row r="1536" ht="16" x14ac:dyDescent="0.2"/>
    <row r="1537" ht="16" x14ac:dyDescent="0.2"/>
    <row r="1538" ht="16" x14ac:dyDescent="0.2"/>
    <row r="1539" ht="16" x14ac:dyDescent="0.2"/>
    <row r="1540" ht="16" x14ac:dyDescent="0.2"/>
    <row r="1541" ht="16" x14ac:dyDescent="0.2"/>
    <row r="1542" ht="16" x14ac:dyDescent="0.2"/>
    <row r="1543" ht="16" x14ac:dyDescent="0.2"/>
    <row r="1544" ht="16" x14ac:dyDescent="0.2"/>
    <row r="1545" ht="16" x14ac:dyDescent="0.2"/>
    <row r="1546" ht="16" x14ac:dyDescent="0.2"/>
    <row r="1547" ht="16" x14ac:dyDescent="0.2"/>
    <row r="1548" ht="16" x14ac:dyDescent="0.2"/>
    <row r="1549" ht="16" x14ac:dyDescent="0.2"/>
    <row r="1550" ht="16" x14ac:dyDescent="0.2"/>
    <row r="1551" ht="16" x14ac:dyDescent="0.2"/>
    <row r="1552" ht="16" x14ac:dyDescent="0.2"/>
    <row r="1553" ht="16" x14ac:dyDescent="0.2"/>
    <row r="1554" ht="16" x14ac:dyDescent="0.2"/>
    <row r="1555" ht="16" x14ac:dyDescent="0.2"/>
    <row r="1556" ht="16" x14ac:dyDescent="0.2"/>
    <row r="1557" ht="16" x14ac:dyDescent="0.2"/>
    <row r="1558" ht="16" x14ac:dyDescent="0.2"/>
    <row r="1559" ht="16" x14ac:dyDescent="0.2"/>
    <row r="1560" ht="16" x14ac:dyDescent="0.2"/>
    <row r="1561" ht="16" x14ac:dyDescent="0.2"/>
    <row r="1562" ht="16" x14ac:dyDescent="0.2"/>
    <row r="1563" ht="16" x14ac:dyDescent="0.2"/>
    <row r="1564" ht="16" x14ac:dyDescent="0.2"/>
    <row r="1565" ht="16" x14ac:dyDescent="0.2"/>
    <row r="1566" ht="16" x14ac:dyDescent="0.2"/>
    <row r="1567" ht="16" x14ac:dyDescent="0.2"/>
    <row r="1568" ht="16" x14ac:dyDescent="0.2"/>
    <row r="1569" ht="16" x14ac:dyDescent="0.2"/>
    <row r="1570" ht="16" x14ac:dyDescent="0.2"/>
    <row r="1571" ht="16" x14ac:dyDescent="0.2"/>
    <row r="1572" ht="16" x14ac:dyDescent="0.2"/>
    <row r="1573" ht="16" x14ac:dyDescent="0.2"/>
    <row r="1574" ht="16" x14ac:dyDescent="0.2"/>
    <row r="1575" ht="16" x14ac:dyDescent="0.2"/>
    <row r="1576" ht="16" x14ac:dyDescent="0.2"/>
    <row r="1577" ht="16" x14ac:dyDescent="0.2"/>
    <row r="1578" ht="16" x14ac:dyDescent="0.2"/>
    <row r="1579" ht="16" x14ac:dyDescent="0.2"/>
    <row r="1580" ht="16" x14ac:dyDescent="0.2"/>
    <row r="1581" ht="16" x14ac:dyDescent="0.2"/>
    <row r="1582" ht="16" x14ac:dyDescent="0.2"/>
    <row r="1583" ht="16" x14ac:dyDescent="0.2"/>
    <row r="1584" ht="16" x14ac:dyDescent="0.2"/>
    <row r="1585" ht="16" x14ac:dyDescent="0.2"/>
    <row r="1586" ht="16" x14ac:dyDescent="0.2"/>
    <row r="1587" ht="16" x14ac:dyDescent="0.2"/>
    <row r="1588" ht="16" x14ac:dyDescent="0.2"/>
    <row r="1589" ht="16" x14ac:dyDescent="0.2"/>
    <row r="1590" ht="16" x14ac:dyDescent="0.2"/>
    <row r="1591" ht="16" x14ac:dyDescent="0.2"/>
    <row r="1592" ht="16" x14ac:dyDescent="0.2"/>
    <row r="1593" ht="16" x14ac:dyDescent="0.2"/>
    <row r="1594" ht="16" x14ac:dyDescent="0.2"/>
    <row r="1595" ht="16" x14ac:dyDescent="0.2"/>
    <row r="1596" ht="16" x14ac:dyDescent="0.2"/>
    <row r="1597" ht="16" x14ac:dyDescent="0.2"/>
    <row r="1598" ht="16" x14ac:dyDescent="0.2"/>
    <row r="1599" ht="16" x14ac:dyDescent="0.2"/>
    <row r="1600" ht="16" x14ac:dyDescent="0.2"/>
    <row r="1601" ht="16" x14ac:dyDescent="0.2"/>
    <row r="1602" ht="16" x14ac:dyDescent="0.2"/>
    <row r="1603" ht="16" x14ac:dyDescent="0.2"/>
    <row r="1604" ht="16" x14ac:dyDescent="0.2"/>
    <row r="1605" ht="16" x14ac:dyDescent="0.2"/>
    <row r="1606" ht="16" x14ac:dyDescent="0.2"/>
    <row r="1607" ht="16" x14ac:dyDescent="0.2"/>
    <row r="1608" ht="16" x14ac:dyDescent="0.2"/>
    <row r="1609" ht="16" x14ac:dyDescent="0.2"/>
    <row r="1610" ht="16" x14ac:dyDescent="0.2"/>
    <row r="1611" ht="16" x14ac:dyDescent="0.2"/>
    <row r="1612" ht="16" x14ac:dyDescent="0.2"/>
    <row r="1613" ht="16" x14ac:dyDescent="0.2"/>
    <row r="1614" ht="16" x14ac:dyDescent="0.2"/>
    <row r="1615" ht="16" x14ac:dyDescent="0.2"/>
    <row r="1616" ht="16" x14ac:dyDescent="0.2"/>
    <row r="1617" ht="16" x14ac:dyDescent="0.2"/>
    <row r="1618" ht="16" x14ac:dyDescent="0.2"/>
    <row r="1619" ht="16" x14ac:dyDescent="0.2"/>
    <row r="1620" ht="16" x14ac:dyDescent="0.2"/>
    <row r="1621" ht="16" x14ac:dyDescent="0.2"/>
    <row r="1622" ht="16" x14ac:dyDescent="0.2"/>
    <row r="1623" ht="16" x14ac:dyDescent="0.2"/>
    <row r="1624" ht="16" x14ac:dyDescent="0.2"/>
    <row r="1625" ht="16" x14ac:dyDescent="0.2"/>
    <row r="1626" ht="16" x14ac:dyDescent="0.2"/>
    <row r="1627" ht="16" x14ac:dyDescent="0.2"/>
    <row r="1628" ht="16" x14ac:dyDescent="0.2"/>
    <row r="1629" ht="16" x14ac:dyDescent="0.2"/>
    <row r="1630" ht="16" x14ac:dyDescent="0.2"/>
    <row r="1631" ht="16" x14ac:dyDescent="0.2"/>
    <row r="1632" ht="16" x14ac:dyDescent="0.2"/>
    <row r="1633" ht="16" x14ac:dyDescent="0.2"/>
    <row r="1634" ht="16" x14ac:dyDescent="0.2"/>
    <row r="1635" ht="16" x14ac:dyDescent="0.2"/>
    <row r="1636" ht="16" x14ac:dyDescent="0.2"/>
    <row r="1637" ht="16" x14ac:dyDescent="0.2"/>
    <row r="1638" ht="16" x14ac:dyDescent="0.2"/>
    <row r="1639" ht="16" x14ac:dyDescent="0.2"/>
    <row r="1640" ht="16" x14ac:dyDescent="0.2"/>
    <row r="1641" ht="16" x14ac:dyDescent="0.2"/>
    <row r="1642" ht="16" x14ac:dyDescent="0.2"/>
    <row r="1643" ht="16" x14ac:dyDescent="0.2"/>
    <row r="1644" ht="16" x14ac:dyDescent="0.2"/>
    <row r="1645" ht="16" x14ac:dyDescent="0.2"/>
    <row r="1646" ht="16" x14ac:dyDescent="0.2"/>
    <row r="1647" ht="16" x14ac:dyDescent="0.2"/>
    <row r="1648" ht="16" x14ac:dyDescent="0.2"/>
    <row r="1649" ht="16" x14ac:dyDescent="0.2"/>
    <row r="1650" ht="16" x14ac:dyDescent="0.2"/>
    <row r="1651" ht="16" x14ac:dyDescent="0.2"/>
    <row r="1652" ht="16" x14ac:dyDescent="0.2"/>
    <row r="1653" ht="16" x14ac:dyDescent="0.2"/>
    <row r="1654" ht="16" x14ac:dyDescent="0.2"/>
    <row r="1655" ht="16" x14ac:dyDescent="0.2"/>
    <row r="1656" ht="16" x14ac:dyDescent="0.2"/>
    <row r="1657" ht="16" x14ac:dyDescent="0.2"/>
    <row r="1658" ht="16" x14ac:dyDescent="0.2"/>
    <row r="1659" ht="16" x14ac:dyDescent="0.2"/>
    <row r="1660" ht="16" x14ac:dyDescent="0.2"/>
    <row r="1661" ht="16" x14ac:dyDescent="0.2"/>
    <row r="1662" ht="16" x14ac:dyDescent="0.2"/>
    <row r="1663" ht="16" x14ac:dyDescent="0.2"/>
    <row r="1664" ht="16" x14ac:dyDescent="0.2"/>
    <row r="1665" ht="16" x14ac:dyDescent="0.2"/>
    <row r="1666" ht="16" x14ac:dyDescent="0.2"/>
    <row r="1667" ht="16" x14ac:dyDescent="0.2"/>
    <row r="1668" ht="16" x14ac:dyDescent="0.2"/>
    <row r="1669" ht="16" x14ac:dyDescent="0.2"/>
    <row r="1670" ht="16" x14ac:dyDescent="0.2"/>
    <row r="1671" ht="16" x14ac:dyDescent="0.2"/>
    <row r="1672" ht="16" x14ac:dyDescent="0.2"/>
    <row r="1673" ht="16" x14ac:dyDescent="0.2"/>
    <row r="1674" ht="16" x14ac:dyDescent="0.2"/>
    <row r="1675" ht="16" x14ac:dyDescent="0.2"/>
    <row r="1676" ht="16" x14ac:dyDescent="0.2"/>
    <row r="1677" ht="16" x14ac:dyDescent="0.2"/>
    <row r="1678" ht="16" x14ac:dyDescent="0.2"/>
    <row r="1679" ht="16" x14ac:dyDescent="0.2"/>
    <row r="1680" ht="16" x14ac:dyDescent="0.2"/>
    <row r="1681" ht="16" x14ac:dyDescent="0.2"/>
    <row r="1682" ht="16" x14ac:dyDescent="0.2"/>
    <row r="1683" ht="16" x14ac:dyDescent="0.2"/>
    <row r="1684" ht="16" x14ac:dyDescent="0.2"/>
    <row r="1685" ht="16" x14ac:dyDescent="0.2"/>
    <row r="1686" ht="16" x14ac:dyDescent="0.2"/>
    <row r="1687" ht="16" x14ac:dyDescent="0.2"/>
    <row r="1688" ht="16" x14ac:dyDescent="0.2"/>
    <row r="1689" ht="16" x14ac:dyDescent="0.2"/>
    <row r="1690" ht="16" x14ac:dyDescent="0.2"/>
    <row r="1691" ht="16" x14ac:dyDescent="0.2"/>
    <row r="1692" ht="16" x14ac:dyDescent="0.2"/>
    <row r="1693" ht="16" x14ac:dyDescent="0.2"/>
    <row r="1694" ht="16" x14ac:dyDescent="0.2"/>
    <row r="1695" ht="16" x14ac:dyDescent="0.2"/>
    <row r="1696" ht="16" x14ac:dyDescent="0.2"/>
    <row r="1697" ht="16" x14ac:dyDescent="0.2"/>
    <row r="1698" ht="16" x14ac:dyDescent="0.2"/>
    <row r="1699" ht="16" x14ac:dyDescent="0.2"/>
    <row r="1700" ht="16" x14ac:dyDescent="0.2"/>
    <row r="1701" ht="16" x14ac:dyDescent="0.2"/>
    <row r="1702" ht="16" x14ac:dyDescent="0.2"/>
    <row r="1703" ht="16" x14ac:dyDescent="0.2"/>
    <row r="1704" ht="16" x14ac:dyDescent="0.2"/>
    <row r="1705" ht="16" x14ac:dyDescent="0.2"/>
    <row r="1706" ht="16" x14ac:dyDescent="0.2"/>
    <row r="1707" ht="16" x14ac:dyDescent="0.2"/>
    <row r="1708" ht="16" x14ac:dyDescent="0.2"/>
    <row r="1709" ht="16" x14ac:dyDescent="0.2"/>
    <row r="1710" ht="16" x14ac:dyDescent="0.2"/>
    <row r="1711" ht="16" x14ac:dyDescent="0.2"/>
    <row r="1712" ht="16" x14ac:dyDescent="0.2"/>
    <row r="1713" ht="16" x14ac:dyDescent="0.2"/>
    <row r="1714" ht="16" x14ac:dyDescent="0.2"/>
    <row r="1715" ht="16" x14ac:dyDescent="0.2"/>
    <row r="1716" ht="16" x14ac:dyDescent="0.2"/>
    <row r="1717" ht="16" x14ac:dyDescent="0.2"/>
    <row r="1718" ht="16" x14ac:dyDescent="0.2"/>
    <row r="1719" ht="16" x14ac:dyDescent="0.2"/>
    <row r="1720" ht="16" x14ac:dyDescent="0.2"/>
    <row r="1721" ht="16" x14ac:dyDescent="0.2"/>
    <row r="1722" ht="16" x14ac:dyDescent="0.2"/>
    <row r="1723" ht="16" x14ac:dyDescent="0.2"/>
    <row r="1724" ht="16" x14ac:dyDescent="0.2"/>
    <row r="1725" ht="16" x14ac:dyDescent="0.2"/>
    <row r="1726" ht="16" x14ac:dyDescent="0.2"/>
    <row r="1727" ht="16" x14ac:dyDescent="0.2"/>
    <row r="1728" ht="16" x14ac:dyDescent="0.2"/>
    <row r="1729" ht="16" x14ac:dyDescent="0.2"/>
    <row r="1730" ht="16" x14ac:dyDescent="0.2"/>
    <row r="1731" ht="16" x14ac:dyDescent="0.2"/>
    <row r="1732" ht="16" x14ac:dyDescent="0.2"/>
    <row r="1733" ht="16" x14ac:dyDescent="0.2"/>
    <row r="1734" ht="16" x14ac:dyDescent="0.2"/>
    <row r="1735" ht="16" x14ac:dyDescent="0.2"/>
    <row r="1736" ht="16" x14ac:dyDescent="0.2"/>
    <row r="1737" ht="16" x14ac:dyDescent="0.2"/>
    <row r="1738" ht="16" x14ac:dyDescent="0.2"/>
    <row r="1739" ht="16" x14ac:dyDescent="0.2"/>
    <row r="1740" ht="16" x14ac:dyDescent="0.2"/>
    <row r="1741" ht="16" x14ac:dyDescent="0.2"/>
    <row r="1742" ht="16" x14ac:dyDescent="0.2"/>
    <row r="1743" ht="16" x14ac:dyDescent="0.2"/>
    <row r="1744" ht="16" x14ac:dyDescent="0.2"/>
    <row r="1745" ht="16" x14ac:dyDescent="0.2"/>
    <row r="1746" ht="16" x14ac:dyDescent="0.2"/>
    <row r="1747" ht="16" x14ac:dyDescent="0.2"/>
    <row r="1748" ht="16" x14ac:dyDescent="0.2"/>
    <row r="1749" ht="16" x14ac:dyDescent="0.2"/>
    <row r="1750" ht="16" x14ac:dyDescent="0.2"/>
    <row r="1751" ht="16" x14ac:dyDescent="0.2"/>
    <row r="1752" ht="16" x14ac:dyDescent="0.2"/>
    <row r="1753" ht="16" x14ac:dyDescent="0.2"/>
    <row r="1754" ht="16" x14ac:dyDescent="0.2"/>
    <row r="1755" ht="16" x14ac:dyDescent="0.2"/>
    <row r="1756" ht="16" x14ac:dyDescent="0.2"/>
    <row r="1757" ht="16" x14ac:dyDescent="0.2"/>
    <row r="1758" ht="16" x14ac:dyDescent="0.2"/>
    <row r="1759" ht="16" x14ac:dyDescent="0.2"/>
    <row r="1760" ht="16" x14ac:dyDescent="0.2"/>
    <row r="1761" ht="16" x14ac:dyDescent="0.2"/>
    <row r="1762" ht="16" x14ac:dyDescent="0.2"/>
    <row r="1763" ht="16" x14ac:dyDescent="0.2"/>
    <row r="1764" ht="16" x14ac:dyDescent="0.2"/>
    <row r="1765" ht="16" x14ac:dyDescent="0.2"/>
    <row r="1766" ht="16" x14ac:dyDescent="0.2"/>
    <row r="1767" ht="16" x14ac:dyDescent="0.2"/>
    <row r="1768" ht="16" x14ac:dyDescent="0.2"/>
    <row r="1769" ht="16" x14ac:dyDescent="0.2"/>
    <row r="1770" ht="16" x14ac:dyDescent="0.2"/>
    <row r="1771" ht="16" x14ac:dyDescent="0.2"/>
    <row r="1772" ht="16" x14ac:dyDescent="0.2"/>
    <row r="1773" ht="16" x14ac:dyDescent="0.2"/>
    <row r="1774" ht="16" x14ac:dyDescent="0.2"/>
    <row r="1775" ht="16" x14ac:dyDescent="0.2"/>
    <row r="1776" ht="16" x14ac:dyDescent="0.2"/>
    <row r="1777" ht="16" x14ac:dyDescent="0.2"/>
    <row r="1778" ht="16" x14ac:dyDescent="0.2"/>
    <row r="1779" ht="16" x14ac:dyDescent="0.2"/>
    <row r="1780" ht="16" x14ac:dyDescent="0.2"/>
    <row r="1781" ht="16" x14ac:dyDescent="0.2"/>
    <row r="1782" ht="16" x14ac:dyDescent="0.2"/>
    <row r="1783" ht="16" x14ac:dyDescent="0.2"/>
    <row r="1784" ht="16" x14ac:dyDescent="0.2"/>
    <row r="1785" ht="16" x14ac:dyDescent="0.2"/>
    <row r="1786" ht="16" x14ac:dyDescent="0.2"/>
    <row r="1787" ht="16" x14ac:dyDescent="0.2"/>
    <row r="1788" ht="16" x14ac:dyDescent="0.2"/>
    <row r="1789" ht="16" x14ac:dyDescent="0.2"/>
    <row r="1790" ht="16" x14ac:dyDescent="0.2"/>
    <row r="1791" ht="16" x14ac:dyDescent="0.2"/>
    <row r="1792" ht="16" x14ac:dyDescent="0.2"/>
    <row r="1793" ht="16" x14ac:dyDescent="0.2"/>
    <row r="1794" ht="16" x14ac:dyDescent="0.2"/>
    <row r="1795" ht="16" x14ac:dyDescent="0.2"/>
    <row r="1796" ht="16" x14ac:dyDescent="0.2"/>
    <row r="1797" ht="16" x14ac:dyDescent="0.2"/>
    <row r="1798" ht="16" x14ac:dyDescent="0.2"/>
    <row r="1799" ht="16" x14ac:dyDescent="0.2"/>
    <row r="1800" ht="16" x14ac:dyDescent="0.2"/>
    <row r="1801" ht="16" x14ac:dyDescent="0.2"/>
    <row r="1802" ht="16" x14ac:dyDescent="0.2"/>
    <row r="1803" ht="16" x14ac:dyDescent="0.2"/>
    <row r="1804" ht="16" x14ac:dyDescent="0.2"/>
    <row r="1805" ht="16" x14ac:dyDescent="0.2"/>
    <row r="1806" ht="16" x14ac:dyDescent="0.2"/>
    <row r="1807" ht="16" x14ac:dyDescent="0.2"/>
    <row r="1808" ht="16" x14ac:dyDescent="0.2"/>
    <row r="1809" ht="16" x14ac:dyDescent="0.2"/>
    <row r="1810" ht="16" x14ac:dyDescent="0.2"/>
    <row r="1811" ht="16" x14ac:dyDescent="0.2"/>
    <row r="1812" ht="16" x14ac:dyDescent="0.2"/>
    <row r="1813" ht="16" x14ac:dyDescent="0.2"/>
    <row r="1814" ht="16" x14ac:dyDescent="0.2"/>
    <row r="1815" ht="16" x14ac:dyDescent="0.2"/>
    <row r="1816" ht="16" x14ac:dyDescent="0.2"/>
    <row r="1817" ht="16" x14ac:dyDescent="0.2"/>
    <row r="1818" ht="16" x14ac:dyDescent="0.2"/>
    <row r="1819" ht="16" x14ac:dyDescent="0.2"/>
    <row r="1820" ht="16" x14ac:dyDescent="0.2"/>
    <row r="1821" ht="16" x14ac:dyDescent="0.2"/>
    <row r="1822" ht="16" x14ac:dyDescent="0.2"/>
    <row r="1823" ht="16" x14ac:dyDescent="0.2"/>
    <row r="1824" ht="16" x14ac:dyDescent="0.2"/>
    <row r="1825" ht="16" x14ac:dyDescent="0.2"/>
    <row r="1826" ht="16" x14ac:dyDescent="0.2"/>
    <row r="1827" ht="16" x14ac:dyDescent="0.2"/>
    <row r="1828" ht="16" x14ac:dyDescent="0.2"/>
    <row r="1829" ht="16" x14ac:dyDescent="0.2"/>
    <row r="1830" ht="16" x14ac:dyDescent="0.2"/>
    <row r="1831" ht="16" x14ac:dyDescent="0.2"/>
    <row r="1832" ht="16" x14ac:dyDescent="0.2"/>
    <row r="1833" ht="16" x14ac:dyDescent="0.2"/>
    <row r="1834" ht="16" x14ac:dyDescent="0.2"/>
    <row r="1835" ht="16" x14ac:dyDescent="0.2"/>
    <row r="1836" ht="16" x14ac:dyDescent="0.2"/>
    <row r="1837" ht="16" x14ac:dyDescent="0.2"/>
    <row r="1838" ht="16" x14ac:dyDescent="0.2"/>
    <row r="1839" ht="16" x14ac:dyDescent="0.2"/>
    <row r="1840" ht="16" x14ac:dyDescent="0.2"/>
    <row r="1841" ht="16" x14ac:dyDescent="0.2"/>
    <row r="1842" ht="16" x14ac:dyDescent="0.2"/>
    <row r="1843" ht="16" x14ac:dyDescent="0.2"/>
    <row r="1844" ht="16" x14ac:dyDescent="0.2"/>
    <row r="1845" ht="16" x14ac:dyDescent="0.2"/>
    <row r="1846" ht="16" x14ac:dyDescent="0.2"/>
    <row r="1847" ht="16" x14ac:dyDescent="0.2"/>
    <row r="1848" ht="16" x14ac:dyDescent="0.2"/>
    <row r="1849" ht="16" x14ac:dyDescent="0.2"/>
    <row r="1850" ht="16" x14ac:dyDescent="0.2"/>
    <row r="1851" ht="16" x14ac:dyDescent="0.2"/>
    <row r="1852" ht="16" x14ac:dyDescent="0.2"/>
    <row r="1853" ht="16" x14ac:dyDescent="0.2"/>
    <row r="1854" ht="16" x14ac:dyDescent="0.2"/>
    <row r="1855" ht="16" x14ac:dyDescent="0.2"/>
    <row r="1856" ht="16" x14ac:dyDescent="0.2"/>
    <row r="1857" ht="16" x14ac:dyDescent="0.2"/>
    <row r="1858" ht="16" x14ac:dyDescent="0.2"/>
    <row r="1859" ht="16" x14ac:dyDescent="0.2"/>
    <row r="1860" ht="16" x14ac:dyDescent="0.2"/>
    <row r="1861" ht="16" x14ac:dyDescent="0.2"/>
    <row r="1862" ht="16" x14ac:dyDescent="0.2"/>
    <row r="1863" ht="16" x14ac:dyDescent="0.2"/>
    <row r="1864" ht="16" x14ac:dyDescent="0.2"/>
    <row r="1865" ht="16" x14ac:dyDescent="0.2"/>
    <row r="1866" ht="16" x14ac:dyDescent="0.2"/>
    <row r="1867" ht="16" x14ac:dyDescent="0.2"/>
    <row r="1868" ht="16" x14ac:dyDescent="0.2"/>
    <row r="1869" ht="16" x14ac:dyDescent="0.2"/>
    <row r="1870" ht="16" x14ac:dyDescent="0.2"/>
    <row r="1871" ht="16" x14ac:dyDescent="0.2"/>
    <row r="1872" ht="16" x14ac:dyDescent="0.2"/>
    <row r="1873" ht="16" x14ac:dyDescent="0.2"/>
    <row r="1874" ht="16" x14ac:dyDescent="0.2"/>
    <row r="1875" ht="16" x14ac:dyDescent="0.2"/>
    <row r="1876" ht="16" x14ac:dyDescent="0.2"/>
    <row r="1877" ht="16" x14ac:dyDescent="0.2"/>
    <row r="1878" ht="16" x14ac:dyDescent="0.2"/>
    <row r="1879" ht="16" x14ac:dyDescent="0.2"/>
    <row r="1880" ht="16" x14ac:dyDescent="0.2"/>
    <row r="1881" ht="16" x14ac:dyDescent="0.2"/>
    <row r="1882" ht="16" x14ac:dyDescent="0.2"/>
    <row r="1883" ht="16" x14ac:dyDescent="0.2"/>
    <row r="1884" ht="16" x14ac:dyDescent="0.2"/>
    <row r="1885" ht="16" x14ac:dyDescent="0.2"/>
    <row r="1886" ht="16" x14ac:dyDescent="0.2"/>
    <row r="1887" ht="16" x14ac:dyDescent="0.2"/>
    <row r="1888" ht="16" x14ac:dyDescent="0.2"/>
    <row r="1889" ht="16" x14ac:dyDescent="0.2"/>
    <row r="1890" ht="16" x14ac:dyDescent="0.2"/>
    <row r="1891" ht="16" x14ac:dyDescent="0.2"/>
    <row r="1892" ht="16" x14ac:dyDescent="0.2"/>
    <row r="1893" ht="16" x14ac:dyDescent="0.2"/>
    <row r="1894" ht="16" x14ac:dyDescent="0.2"/>
    <row r="1895" ht="16" x14ac:dyDescent="0.2"/>
    <row r="1896" ht="16" x14ac:dyDescent="0.2"/>
    <row r="1897" ht="16" x14ac:dyDescent="0.2"/>
    <row r="1898" ht="16" x14ac:dyDescent="0.2"/>
    <row r="1899" ht="16" x14ac:dyDescent="0.2"/>
    <row r="1900" ht="16" x14ac:dyDescent="0.2"/>
    <row r="1901" ht="16" x14ac:dyDescent="0.2"/>
    <row r="1902" ht="16" x14ac:dyDescent="0.2"/>
    <row r="1903" ht="16" x14ac:dyDescent="0.2"/>
    <row r="1904" ht="16" x14ac:dyDescent="0.2"/>
    <row r="1905" ht="16" x14ac:dyDescent="0.2"/>
    <row r="1906" ht="16" x14ac:dyDescent="0.2"/>
    <row r="1907" ht="16" x14ac:dyDescent="0.2"/>
    <row r="1908" ht="16" x14ac:dyDescent="0.2"/>
    <row r="1909" ht="16" x14ac:dyDescent="0.2"/>
    <row r="1910" ht="16" x14ac:dyDescent="0.2"/>
    <row r="1911" ht="16" x14ac:dyDescent="0.2"/>
    <row r="1912" ht="16" x14ac:dyDescent="0.2"/>
    <row r="1913" ht="16" x14ac:dyDescent="0.2"/>
    <row r="1914" ht="16" x14ac:dyDescent="0.2"/>
    <row r="1915" ht="16" x14ac:dyDescent="0.2"/>
    <row r="1916" ht="16" x14ac:dyDescent="0.2"/>
    <row r="1917" ht="16" x14ac:dyDescent="0.2"/>
    <row r="1918" ht="16" x14ac:dyDescent="0.2"/>
    <row r="1919" ht="16" x14ac:dyDescent="0.2"/>
    <row r="1920" ht="16" x14ac:dyDescent="0.2"/>
    <row r="1921" ht="16" x14ac:dyDescent="0.2"/>
    <row r="1922" ht="16" x14ac:dyDescent="0.2"/>
    <row r="1923" ht="16" x14ac:dyDescent="0.2"/>
    <row r="1924" ht="16" x14ac:dyDescent="0.2"/>
    <row r="1925" ht="16" x14ac:dyDescent="0.2"/>
    <row r="1926" ht="16" x14ac:dyDescent="0.2"/>
    <row r="1927" ht="16" x14ac:dyDescent="0.2"/>
    <row r="1928" ht="16" x14ac:dyDescent="0.2"/>
    <row r="1929" ht="16" x14ac:dyDescent="0.2"/>
    <row r="1930" ht="16" x14ac:dyDescent="0.2"/>
    <row r="1931" ht="16" x14ac:dyDescent="0.2"/>
    <row r="1932" ht="16" x14ac:dyDescent="0.2"/>
    <row r="1933" ht="16" x14ac:dyDescent="0.2"/>
    <row r="1934" ht="16" x14ac:dyDescent="0.2"/>
    <row r="1935" ht="16" x14ac:dyDescent="0.2"/>
    <row r="1936" ht="16" x14ac:dyDescent="0.2"/>
    <row r="1937" ht="16" x14ac:dyDescent="0.2"/>
    <row r="1938" ht="16" x14ac:dyDescent="0.2"/>
    <row r="1939" ht="16" x14ac:dyDescent="0.2"/>
    <row r="1940" ht="16" x14ac:dyDescent="0.2"/>
    <row r="1941" ht="16" x14ac:dyDescent="0.2"/>
    <row r="1942" ht="16" x14ac:dyDescent="0.2"/>
    <row r="1943" ht="16" x14ac:dyDescent="0.2"/>
    <row r="1944" ht="16" x14ac:dyDescent="0.2"/>
    <row r="1945" ht="16" x14ac:dyDescent="0.2"/>
    <row r="1946" ht="16" x14ac:dyDescent="0.2"/>
    <row r="1947" ht="16" x14ac:dyDescent="0.2"/>
    <row r="1948" ht="16" x14ac:dyDescent="0.2"/>
    <row r="1949" ht="16" x14ac:dyDescent="0.2"/>
    <row r="1950" ht="16" x14ac:dyDescent="0.2"/>
    <row r="1951" ht="16" x14ac:dyDescent="0.2"/>
    <row r="1952" ht="16" x14ac:dyDescent="0.2"/>
    <row r="1953" ht="16" x14ac:dyDescent="0.2"/>
    <row r="1954" ht="16" x14ac:dyDescent="0.2"/>
    <row r="1955" ht="16" x14ac:dyDescent="0.2"/>
    <row r="1956" ht="16" x14ac:dyDescent="0.2"/>
    <row r="1957" ht="16" x14ac:dyDescent="0.2"/>
    <row r="1958" ht="16" x14ac:dyDescent="0.2"/>
    <row r="1959" ht="16" x14ac:dyDescent="0.2"/>
  </sheetData>
  <sheetProtection sheet="1" objects="1" scenarios="1" sort="0" autoFilter="0" pivotTables="0"/>
  <autoFilter ref="A9:K9" xr:uid="{9DF145EB-DF4B-244C-B687-72713FBCEE01}"/>
  <mergeCells count="3">
    <mergeCell ref="A1:C1"/>
    <mergeCell ref="A2:C7"/>
    <mergeCell ref="D1:E1"/>
  </mergeCells>
  <conditionalFormatting sqref="B9:B1048576">
    <cfRule type="duplicateValues" dxfId="7" priority="1"/>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9F7B0-D50C-F944-9275-CC9BC05DA913}">
  <sheetPr codeName="Sheet5">
    <tabColor rgb="FFFFFF00"/>
    <outlinePr summaryBelow="0" summaryRight="0"/>
  </sheetPr>
  <dimension ref="A1:I1961"/>
  <sheetViews>
    <sheetView workbookViewId="0">
      <pane ySplit="9" topLeftCell="A10" activePane="bottomLeft" state="frozen"/>
      <selection pane="bottomLeft" activeCell="D5" sqref="D5"/>
    </sheetView>
  </sheetViews>
  <sheetFormatPr baseColWidth="10" defaultColWidth="15.19921875" defaultRowHeight="15.75" customHeight="1" x14ac:dyDescent="0.2"/>
  <cols>
    <col min="1" max="1" width="107.3984375" style="18" customWidth="1"/>
    <col min="2" max="2" width="19.796875" style="6" bestFit="1" customWidth="1"/>
    <col min="3" max="3" width="27" style="6" customWidth="1"/>
    <col min="4" max="4" width="32.3984375" style="6" customWidth="1"/>
    <col min="5" max="5" width="28.59765625" style="6" bestFit="1" customWidth="1"/>
    <col min="6" max="6" width="15.3984375" style="6" bestFit="1" customWidth="1"/>
    <col min="7" max="7" width="28.3984375" style="6" bestFit="1" customWidth="1"/>
    <col min="8" max="8" width="72.3984375" style="6" bestFit="1" customWidth="1"/>
    <col min="9" max="9" width="23.19921875" style="15" bestFit="1" customWidth="1"/>
    <col min="10" max="10" width="45.3984375" style="6" bestFit="1" customWidth="1"/>
    <col min="11" max="11" width="38.19921875" style="6" bestFit="1" customWidth="1"/>
    <col min="12" max="16384" width="15.19921875" style="6"/>
  </cols>
  <sheetData>
    <row r="1" spans="1:9" ht="39" customHeight="1" x14ac:dyDescent="0.25">
      <c r="A1" s="31" t="s">
        <v>18</v>
      </c>
      <c r="B1" s="31"/>
      <c r="C1" s="31"/>
      <c r="D1" s="29" t="s">
        <v>28</v>
      </c>
      <c r="E1" s="29"/>
    </row>
    <row r="2" spans="1:9" ht="33" customHeight="1" x14ac:dyDescent="0.2">
      <c r="A2" s="30" t="s">
        <v>31</v>
      </c>
      <c r="B2" s="30"/>
      <c r="C2" s="30"/>
      <c r="D2" s="11" t="s">
        <v>1</v>
      </c>
      <c r="E2" s="3" t="s">
        <v>12</v>
      </c>
    </row>
    <row r="3" spans="1:9" ht="33" customHeight="1" x14ac:dyDescent="0.2">
      <c r="A3" s="30"/>
      <c r="B3" s="30"/>
      <c r="C3" s="30"/>
      <c r="D3" s="11" t="s">
        <v>25</v>
      </c>
      <c r="E3" s="3" t="s">
        <v>3</v>
      </c>
    </row>
    <row r="4" spans="1:9" ht="33" customHeight="1" x14ac:dyDescent="0.2">
      <c r="A4" s="30"/>
      <c r="B4" s="30"/>
      <c r="C4" s="30"/>
      <c r="D4" s="11" t="s">
        <v>66</v>
      </c>
      <c r="E4" s="3" t="s">
        <v>16</v>
      </c>
    </row>
    <row r="5" spans="1:9" ht="33" customHeight="1" x14ac:dyDescent="0.2">
      <c r="A5" s="30"/>
      <c r="B5" s="30"/>
      <c r="C5" s="30"/>
      <c r="D5" s="11" t="s">
        <v>5</v>
      </c>
      <c r="E5" s="3" t="s">
        <v>15</v>
      </c>
    </row>
    <row r="6" spans="1:9" ht="33" customHeight="1" x14ac:dyDescent="0.2">
      <c r="A6" s="30"/>
      <c r="B6" s="30"/>
      <c r="C6" s="30"/>
      <c r="D6" s="11" t="s">
        <v>7</v>
      </c>
      <c r="E6" s="3" t="e" cm="1">
        <f t="array" aca="1" ref="E6" ca="1">MAX((INDIRECT("'"&amp;$E$2&amp;"'!"&amp;$E$3&amp;":"&amp;$E$3)&lt;&gt;"")*(ROW(INDIRECT("'"&amp;$E$2&amp;"'!"&amp;$E$3&amp;":"&amp;$E$3))))</f>
        <v>#REF!</v>
      </c>
    </row>
    <row r="7" spans="1:9" ht="33" customHeight="1" x14ac:dyDescent="0.2">
      <c r="A7" s="30"/>
      <c r="B7" s="30"/>
      <c r="C7" s="30"/>
      <c r="D7" s="11" t="s">
        <v>8</v>
      </c>
      <c r="E7" s="3">
        <v>4</v>
      </c>
    </row>
    <row r="8" spans="1:9" ht="7" customHeight="1" x14ac:dyDescent="0.2">
      <c r="A8" s="6"/>
    </row>
    <row r="9" spans="1:9" s="7" customFormat="1" ht="15.75" customHeight="1" x14ac:dyDescent="0.2">
      <c r="A9" s="7" t="s">
        <v>10</v>
      </c>
      <c r="B9" s="12" t="e" cm="1">
        <f t="array" aca="1" ref="B9" ca="1">_xlfn.CHOOSECOLS(_xlfn.VSTACK(INDIRECT("'"&amp;$E$2&amp;"'!"&amp;$E$3&amp;$E$7&amp;":"&amp;$E$5&amp;$E$7),_xlfn._xlws.SORT(_xlfn._xlws.FILTER(INDIRECT("'"&amp;$E$2&amp;"'!"&amp;$E$3&amp;$E$7&amp;":"&amp;$E$5&amp;$E$6),INDIRECT("'"&amp;$E$2&amp;"'!"&amp;$E$4&amp;$E$7&amp;":"&amp;$E$4&amp;$E$6)="Inactive Destination"))),1, 9,10, 46, 29, 23, 38, 37, 44)</f>
        <v>#REF!</v>
      </c>
      <c r="I9" s="16"/>
    </row>
    <row r="16" spans="1:9" ht="16" x14ac:dyDescent="0.2"/>
    <row r="52" ht="16" x14ac:dyDescent="0.2"/>
    <row r="53" ht="16" x14ac:dyDescent="0.2"/>
    <row r="54" ht="16" x14ac:dyDescent="0.2"/>
    <row r="55" ht="16" x14ac:dyDescent="0.2"/>
    <row r="56" ht="16" x14ac:dyDescent="0.2"/>
    <row r="57" ht="16" x14ac:dyDescent="0.2"/>
    <row r="58" ht="16" x14ac:dyDescent="0.2"/>
    <row r="59" ht="16" x14ac:dyDescent="0.2"/>
    <row r="60" ht="16" x14ac:dyDescent="0.2"/>
    <row r="61" ht="16" x14ac:dyDescent="0.2"/>
    <row r="62" ht="16" x14ac:dyDescent="0.2"/>
    <row r="63" ht="16" x14ac:dyDescent="0.2"/>
    <row r="64" ht="16" x14ac:dyDescent="0.2"/>
    <row r="65" ht="16" x14ac:dyDescent="0.2"/>
    <row r="66" ht="16" x14ac:dyDescent="0.2"/>
    <row r="67" ht="16" x14ac:dyDescent="0.2"/>
    <row r="68" ht="16" x14ac:dyDescent="0.2"/>
    <row r="69" ht="16" x14ac:dyDescent="0.2"/>
    <row r="70" ht="16" x14ac:dyDescent="0.2"/>
    <row r="71" ht="16" x14ac:dyDescent="0.2"/>
    <row r="72" ht="16" x14ac:dyDescent="0.2"/>
    <row r="73" ht="16" x14ac:dyDescent="0.2"/>
    <row r="74" ht="16" x14ac:dyDescent="0.2"/>
    <row r="75" ht="16" x14ac:dyDescent="0.2"/>
    <row r="76" ht="16" x14ac:dyDescent="0.2"/>
    <row r="77" ht="16" x14ac:dyDescent="0.2"/>
    <row r="78" ht="16" x14ac:dyDescent="0.2"/>
    <row r="79" ht="16" x14ac:dyDescent="0.2"/>
    <row r="80" ht="16" x14ac:dyDescent="0.2"/>
    <row r="81" ht="16" x14ac:dyDescent="0.2"/>
    <row r="82" ht="16" x14ac:dyDescent="0.2"/>
    <row r="83" ht="16" x14ac:dyDescent="0.2"/>
    <row r="84" ht="16" x14ac:dyDescent="0.2"/>
    <row r="85" ht="16" x14ac:dyDescent="0.2"/>
    <row r="86" ht="16" x14ac:dyDescent="0.2"/>
    <row r="87" ht="16" x14ac:dyDescent="0.2"/>
    <row r="88" ht="16" x14ac:dyDescent="0.2"/>
    <row r="89" ht="16" x14ac:dyDescent="0.2"/>
    <row r="90" ht="16" x14ac:dyDescent="0.2"/>
    <row r="91" ht="16" x14ac:dyDescent="0.2"/>
    <row r="92" ht="16" x14ac:dyDescent="0.2"/>
    <row r="93" ht="16" x14ac:dyDescent="0.2"/>
    <row r="94" ht="16" x14ac:dyDescent="0.2"/>
    <row r="95" ht="16" x14ac:dyDescent="0.2"/>
    <row r="96" ht="16" x14ac:dyDescent="0.2"/>
    <row r="97" ht="16" x14ac:dyDescent="0.2"/>
    <row r="98" ht="16" x14ac:dyDescent="0.2"/>
    <row r="99" ht="16" x14ac:dyDescent="0.2"/>
    <row r="100" ht="16" x14ac:dyDescent="0.2"/>
    <row r="101" ht="16" x14ac:dyDescent="0.2"/>
    <row r="102" ht="16" x14ac:dyDescent="0.2"/>
    <row r="103" ht="16" x14ac:dyDescent="0.2"/>
    <row r="104" ht="16" x14ac:dyDescent="0.2"/>
    <row r="105" ht="16" x14ac:dyDescent="0.2"/>
    <row r="106" ht="16" x14ac:dyDescent="0.2"/>
    <row r="107" ht="16" x14ac:dyDescent="0.2"/>
    <row r="108" ht="16" x14ac:dyDescent="0.2"/>
    <row r="109" ht="16" x14ac:dyDescent="0.2"/>
    <row r="110" ht="16" x14ac:dyDescent="0.2"/>
    <row r="111" ht="16" x14ac:dyDescent="0.2"/>
    <row r="112" ht="16" x14ac:dyDescent="0.2"/>
    <row r="113" ht="16" x14ac:dyDescent="0.2"/>
    <row r="114" ht="16" x14ac:dyDescent="0.2"/>
    <row r="115" ht="16" x14ac:dyDescent="0.2"/>
    <row r="116" ht="16" x14ac:dyDescent="0.2"/>
    <row r="117" ht="16" x14ac:dyDescent="0.2"/>
    <row r="118" ht="16" x14ac:dyDescent="0.2"/>
    <row r="119" ht="16" x14ac:dyDescent="0.2"/>
    <row r="120" ht="16" x14ac:dyDescent="0.2"/>
    <row r="121" ht="16" x14ac:dyDescent="0.2"/>
    <row r="122" ht="16" x14ac:dyDescent="0.2"/>
    <row r="123" ht="16" x14ac:dyDescent="0.2"/>
    <row r="124" ht="16" x14ac:dyDescent="0.2"/>
    <row r="125" ht="16" x14ac:dyDescent="0.2"/>
    <row r="126" ht="16" x14ac:dyDescent="0.2"/>
    <row r="127" ht="16" x14ac:dyDescent="0.2"/>
    <row r="128" ht="16" x14ac:dyDescent="0.2"/>
    <row r="129" ht="16" x14ac:dyDescent="0.2"/>
    <row r="130" ht="16" x14ac:dyDescent="0.2"/>
    <row r="131" ht="16" x14ac:dyDescent="0.2"/>
    <row r="132" ht="16" x14ac:dyDescent="0.2"/>
    <row r="133" ht="16" x14ac:dyDescent="0.2"/>
    <row r="134" ht="16" x14ac:dyDescent="0.2"/>
    <row r="135" ht="16" x14ac:dyDescent="0.2"/>
    <row r="136" ht="16" x14ac:dyDescent="0.2"/>
    <row r="137" ht="16" x14ac:dyDescent="0.2"/>
    <row r="138" ht="16" x14ac:dyDescent="0.2"/>
    <row r="139" ht="16" x14ac:dyDescent="0.2"/>
    <row r="140" ht="16" x14ac:dyDescent="0.2"/>
    <row r="141" ht="16" x14ac:dyDescent="0.2"/>
    <row r="142" ht="16" x14ac:dyDescent="0.2"/>
    <row r="143" ht="16" x14ac:dyDescent="0.2"/>
    <row r="144" ht="16" x14ac:dyDescent="0.2"/>
    <row r="145" ht="16" x14ac:dyDescent="0.2"/>
    <row r="146" ht="16" x14ac:dyDescent="0.2"/>
    <row r="147" ht="16" x14ac:dyDescent="0.2"/>
    <row r="148" ht="16" x14ac:dyDescent="0.2"/>
    <row r="149" ht="16" x14ac:dyDescent="0.2"/>
    <row r="150" ht="16" x14ac:dyDescent="0.2"/>
    <row r="151" ht="16" x14ac:dyDescent="0.2"/>
    <row r="152" ht="16" x14ac:dyDescent="0.2"/>
    <row r="153" ht="16" x14ac:dyDescent="0.2"/>
    <row r="154" ht="16" x14ac:dyDescent="0.2"/>
    <row r="155" ht="16" x14ac:dyDescent="0.2"/>
    <row r="156" ht="16" x14ac:dyDescent="0.2"/>
    <row r="157" ht="16" x14ac:dyDescent="0.2"/>
    <row r="158" ht="16" x14ac:dyDescent="0.2"/>
    <row r="159" ht="16" x14ac:dyDescent="0.2"/>
    <row r="160" ht="16" x14ac:dyDescent="0.2"/>
    <row r="161" ht="16" x14ac:dyDescent="0.2"/>
    <row r="162" ht="16" x14ac:dyDescent="0.2"/>
    <row r="163" ht="16" x14ac:dyDescent="0.2"/>
    <row r="164" ht="16" x14ac:dyDescent="0.2"/>
    <row r="165" ht="16" x14ac:dyDescent="0.2"/>
    <row r="166" ht="16" x14ac:dyDescent="0.2"/>
    <row r="167" ht="16" x14ac:dyDescent="0.2"/>
    <row r="168" ht="16" x14ac:dyDescent="0.2"/>
    <row r="169" ht="16" x14ac:dyDescent="0.2"/>
    <row r="170" ht="16" x14ac:dyDescent="0.2"/>
    <row r="171" ht="16" x14ac:dyDescent="0.2"/>
    <row r="172" ht="16" x14ac:dyDescent="0.2"/>
    <row r="173" ht="16" x14ac:dyDescent="0.2"/>
    <row r="174" ht="16" x14ac:dyDescent="0.2"/>
    <row r="175" ht="16" x14ac:dyDescent="0.2"/>
    <row r="176" ht="16" x14ac:dyDescent="0.2"/>
    <row r="177" ht="16" x14ac:dyDescent="0.2"/>
    <row r="178" ht="16" x14ac:dyDescent="0.2"/>
    <row r="179" ht="16" x14ac:dyDescent="0.2"/>
    <row r="180" ht="16" x14ac:dyDescent="0.2"/>
    <row r="181" ht="16" x14ac:dyDescent="0.2"/>
    <row r="182" ht="16" x14ac:dyDescent="0.2"/>
    <row r="183" ht="16" x14ac:dyDescent="0.2"/>
    <row r="184" ht="16" x14ac:dyDescent="0.2"/>
    <row r="185" ht="16" x14ac:dyDescent="0.2"/>
    <row r="186" ht="16" x14ac:dyDescent="0.2"/>
    <row r="187" ht="16" x14ac:dyDescent="0.2"/>
    <row r="188" ht="16" x14ac:dyDescent="0.2"/>
    <row r="189" ht="16" x14ac:dyDescent="0.2"/>
    <row r="190" ht="16" x14ac:dyDescent="0.2"/>
    <row r="191" ht="16" x14ac:dyDescent="0.2"/>
    <row r="192" ht="16" x14ac:dyDescent="0.2"/>
    <row r="193" ht="16" x14ac:dyDescent="0.2"/>
    <row r="194" ht="16" x14ac:dyDescent="0.2"/>
    <row r="195" ht="16" x14ac:dyDescent="0.2"/>
    <row r="196" ht="16" x14ac:dyDescent="0.2"/>
    <row r="197" ht="16" x14ac:dyDescent="0.2"/>
    <row r="198" ht="16" x14ac:dyDescent="0.2"/>
    <row r="199" ht="16" x14ac:dyDescent="0.2"/>
    <row r="200" ht="16" x14ac:dyDescent="0.2"/>
    <row r="201" ht="16" x14ac:dyDescent="0.2"/>
    <row r="202" ht="16" x14ac:dyDescent="0.2"/>
    <row r="203" ht="16" x14ac:dyDescent="0.2"/>
    <row r="204" ht="16" x14ac:dyDescent="0.2"/>
    <row r="205" ht="16" x14ac:dyDescent="0.2"/>
    <row r="206" ht="16" x14ac:dyDescent="0.2"/>
    <row r="207" ht="16" x14ac:dyDescent="0.2"/>
    <row r="208" ht="16" x14ac:dyDescent="0.2"/>
    <row r="209" ht="16" x14ac:dyDescent="0.2"/>
    <row r="210" ht="16" x14ac:dyDescent="0.2"/>
    <row r="211" ht="16" x14ac:dyDescent="0.2"/>
    <row r="212" ht="16" x14ac:dyDescent="0.2"/>
    <row r="213" ht="16" x14ac:dyDescent="0.2"/>
    <row r="214" ht="16" x14ac:dyDescent="0.2"/>
    <row r="215" ht="16" x14ac:dyDescent="0.2"/>
    <row r="216" ht="16" x14ac:dyDescent="0.2"/>
    <row r="217" ht="16" x14ac:dyDescent="0.2"/>
    <row r="218" ht="16" x14ac:dyDescent="0.2"/>
    <row r="219" ht="16" x14ac:dyDescent="0.2"/>
    <row r="220" ht="16" x14ac:dyDescent="0.2"/>
    <row r="221" ht="16" x14ac:dyDescent="0.2"/>
    <row r="222" ht="16" x14ac:dyDescent="0.2"/>
    <row r="223" ht="16" x14ac:dyDescent="0.2"/>
    <row r="224" ht="16" x14ac:dyDescent="0.2"/>
    <row r="225" ht="16" x14ac:dyDescent="0.2"/>
    <row r="226" ht="16" x14ac:dyDescent="0.2"/>
    <row r="227" ht="16" x14ac:dyDescent="0.2"/>
    <row r="228" ht="16" x14ac:dyDescent="0.2"/>
    <row r="229" ht="16" x14ac:dyDescent="0.2"/>
    <row r="230" ht="16" x14ac:dyDescent="0.2"/>
    <row r="231" ht="16" x14ac:dyDescent="0.2"/>
    <row r="232" ht="16" x14ac:dyDescent="0.2"/>
    <row r="233" ht="16" x14ac:dyDescent="0.2"/>
    <row r="234" ht="16" x14ac:dyDescent="0.2"/>
    <row r="235" ht="16" x14ac:dyDescent="0.2"/>
    <row r="236" ht="16" x14ac:dyDescent="0.2"/>
    <row r="237" ht="16" x14ac:dyDescent="0.2"/>
    <row r="238" ht="16" x14ac:dyDescent="0.2"/>
    <row r="239" ht="16" x14ac:dyDescent="0.2"/>
    <row r="240" ht="16" x14ac:dyDescent="0.2"/>
    <row r="241" ht="16" x14ac:dyDescent="0.2"/>
    <row r="242" ht="16" x14ac:dyDescent="0.2"/>
    <row r="243" ht="16" x14ac:dyDescent="0.2"/>
    <row r="244" ht="16" x14ac:dyDescent="0.2"/>
    <row r="245" ht="16" x14ac:dyDescent="0.2"/>
    <row r="246" ht="16" x14ac:dyDescent="0.2"/>
    <row r="247" ht="16" x14ac:dyDescent="0.2"/>
    <row r="248" ht="16" x14ac:dyDescent="0.2"/>
    <row r="249" ht="16" x14ac:dyDescent="0.2"/>
    <row r="250" ht="16" x14ac:dyDescent="0.2"/>
    <row r="251" ht="16" x14ac:dyDescent="0.2"/>
    <row r="252" ht="16" x14ac:dyDescent="0.2"/>
    <row r="253" ht="16" x14ac:dyDescent="0.2"/>
    <row r="254" ht="16" x14ac:dyDescent="0.2"/>
    <row r="255" ht="16" x14ac:dyDescent="0.2"/>
    <row r="256" ht="16" x14ac:dyDescent="0.2"/>
    <row r="257" ht="16" x14ac:dyDescent="0.2"/>
    <row r="258" ht="16" x14ac:dyDescent="0.2"/>
    <row r="259" ht="16" x14ac:dyDescent="0.2"/>
    <row r="260" ht="16" x14ac:dyDescent="0.2"/>
    <row r="261" ht="16" x14ac:dyDescent="0.2"/>
    <row r="262" ht="16" x14ac:dyDescent="0.2"/>
    <row r="263" ht="16" x14ac:dyDescent="0.2"/>
    <row r="264" ht="16" x14ac:dyDescent="0.2"/>
    <row r="265" ht="16" x14ac:dyDescent="0.2"/>
    <row r="266" ht="16" x14ac:dyDescent="0.2"/>
    <row r="267" ht="16" x14ac:dyDescent="0.2"/>
    <row r="268" ht="16" x14ac:dyDescent="0.2"/>
    <row r="269" ht="16" x14ac:dyDescent="0.2"/>
    <row r="270" ht="16" x14ac:dyDescent="0.2"/>
    <row r="271" ht="16" x14ac:dyDescent="0.2"/>
    <row r="272" ht="16" x14ac:dyDescent="0.2"/>
    <row r="273" ht="16" x14ac:dyDescent="0.2"/>
    <row r="274" ht="16" x14ac:dyDescent="0.2"/>
    <row r="275" ht="16" x14ac:dyDescent="0.2"/>
    <row r="276" ht="16" x14ac:dyDescent="0.2"/>
    <row r="277" ht="16" x14ac:dyDescent="0.2"/>
    <row r="278" ht="16" x14ac:dyDescent="0.2"/>
    <row r="279" ht="16" x14ac:dyDescent="0.2"/>
    <row r="280" ht="16" x14ac:dyDescent="0.2"/>
    <row r="281" ht="16" x14ac:dyDescent="0.2"/>
    <row r="282" ht="16" x14ac:dyDescent="0.2"/>
    <row r="283" ht="16" x14ac:dyDescent="0.2"/>
    <row r="284" ht="16" x14ac:dyDescent="0.2"/>
    <row r="285" ht="16" x14ac:dyDescent="0.2"/>
    <row r="286" ht="16" x14ac:dyDescent="0.2"/>
    <row r="287" ht="16" x14ac:dyDescent="0.2"/>
    <row r="288" ht="16" x14ac:dyDescent="0.2"/>
    <row r="289" ht="16" x14ac:dyDescent="0.2"/>
    <row r="290" ht="16" x14ac:dyDescent="0.2"/>
    <row r="291" ht="16" x14ac:dyDescent="0.2"/>
    <row r="292" ht="16" x14ac:dyDescent="0.2"/>
    <row r="293" ht="16" x14ac:dyDescent="0.2"/>
    <row r="294" ht="16" x14ac:dyDescent="0.2"/>
    <row r="295" ht="16" x14ac:dyDescent="0.2"/>
    <row r="296" ht="16" x14ac:dyDescent="0.2"/>
    <row r="297" ht="16" x14ac:dyDescent="0.2"/>
    <row r="298" ht="16" x14ac:dyDescent="0.2"/>
    <row r="299" ht="16" x14ac:dyDescent="0.2"/>
    <row r="300" ht="16" x14ac:dyDescent="0.2"/>
    <row r="301" ht="16" x14ac:dyDescent="0.2"/>
    <row r="302" ht="16" x14ac:dyDescent="0.2"/>
    <row r="303" ht="16" x14ac:dyDescent="0.2"/>
    <row r="304" ht="16" x14ac:dyDescent="0.2"/>
    <row r="305" ht="16" x14ac:dyDescent="0.2"/>
    <row r="306" ht="16" x14ac:dyDescent="0.2"/>
    <row r="307" ht="16" x14ac:dyDescent="0.2"/>
    <row r="308" ht="16" x14ac:dyDescent="0.2"/>
    <row r="309" ht="16" x14ac:dyDescent="0.2"/>
    <row r="310" ht="16" x14ac:dyDescent="0.2"/>
    <row r="311" ht="16" x14ac:dyDescent="0.2"/>
    <row r="312" ht="16" x14ac:dyDescent="0.2"/>
    <row r="313" ht="16" x14ac:dyDescent="0.2"/>
    <row r="314" ht="16" x14ac:dyDescent="0.2"/>
    <row r="315" ht="16" x14ac:dyDescent="0.2"/>
    <row r="316" ht="16" x14ac:dyDescent="0.2"/>
    <row r="317" ht="16" x14ac:dyDescent="0.2"/>
    <row r="318" ht="16" x14ac:dyDescent="0.2"/>
    <row r="319" ht="16" x14ac:dyDescent="0.2"/>
    <row r="320" ht="16" x14ac:dyDescent="0.2"/>
    <row r="321" ht="16" x14ac:dyDescent="0.2"/>
    <row r="322" ht="16" x14ac:dyDescent="0.2"/>
    <row r="323" ht="16" x14ac:dyDescent="0.2"/>
    <row r="324" ht="16" x14ac:dyDescent="0.2"/>
    <row r="325" ht="16" x14ac:dyDescent="0.2"/>
    <row r="326" ht="16" x14ac:dyDescent="0.2"/>
    <row r="327" ht="16" x14ac:dyDescent="0.2"/>
    <row r="328" ht="16" x14ac:dyDescent="0.2"/>
    <row r="329" ht="16" x14ac:dyDescent="0.2"/>
    <row r="330" ht="16" x14ac:dyDescent="0.2"/>
    <row r="331" ht="16" x14ac:dyDescent="0.2"/>
    <row r="332" ht="16" x14ac:dyDescent="0.2"/>
    <row r="333" ht="16" x14ac:dyDescent="0.2"/>
    <row r="334" ht="16" x14ac:dyDescent="0.2"/>
    <row r="335" ht="16" x14ac:dyDescent="0.2"/>
    <row r="336" ht="16" x14ac:dyDescent="0.2"/>
    <row r="337" ht="16" x14ac:dyDescent="0.2"/>
    <row r="338" ht="16" x14ac:dyDescent="0.2"/>
    <row r="339" ht="16" x14ac:dyDescent="0.2"/>
    <row r="340" ht="16" x14ac:dyDescent="0.2"/>
    <row r="341" ht="16" x14ac:dyDescent="0.2"/>
    <row r="342" ht="16" x14ac:dyDescent="0.2"/>
    <row r="343" ht="16" x14ac:dyDescent="0.2"/>
    <row r="344" ht="16" x14ac:dyDescent="0.2"/>
    <row r="345" ht="16" x14ac:dyDescent="0.2"/>
    <row r="346" ht="16" x14ac:dyDescent="0.2"/>
    <row r="347" ht="16" x14ac:dyDescent="0.2"/>
    <row r="348" ht="16" x14ac:dyDescent="0.2"/>
    <row r="349" ht="16" x14ac:dyDescent="0.2"/>
    <row r="350" ht="16" x14ac:dyDescent="0.2"/>
    <row r="351" ht="16" x14ac:dyDescent="0.2"/>
    <row r="352" ht="16" x14ac:dyDescent="0.2"/>
    <row r="353" ht="16" x14ac:dyDescent="0.2"/>
    <row r="354" ht="16" x14ac:dyDescent="0.2"/>
    <row r="355" ht="16" x14ac:dyDescent="0.2"/>
    <row r="356" ht="16" x14ac:dyDescent="0.2"/>
    <row r="357" ht="16" x14ac:dyDescent="0.2"/>
    <row r="358" ht="16" x14ac:dyDescent="0.2"/>
    <row r="359" ht="16" x14ac:dyDescent="0.2"/>
    <row r="360" ht="16" x14ac:dyDescent="0.2"/>
    <row r="361" ht="16" x14ac:dyDescent="0.2"/>
    <row r="362" ht="16" x14ac:dyDescent="0.2"/>
    <row r="363" ht="16" x14ac:dyDescent="0.2"/>
    <row r="364" ht="16" x14ac:dyDescent="0.2"/>
    <row r="365" ht="16" x14ac:dyDescent="0.2"/>
    <row r="366" ht="16" x14ac:dyDescent="0.2"/>
    <row r="367" ht="16" x14ac:dyDescent="0.2"/>
    <row r="368" ht="16" x14ac:dyDescent="0.2"/>
    <row r="369" ht="16" x14ac:dyDescent="0.2"/>
    <row r="370" ht="16" x14ac:dyDescent="0.2"/>
    <row r="371" ht="16" x14ac:dyDescent="0.2"/>
    <row r="372" ht="16" x14ac:dyDescent="0.2"/>
    <row r="373" ht="16" x14ac:dyDescent="0.2"/>
    <row r="374" ht="16" x14ac:dyDescent="0.2"/>
    <row r="375" ht="16" x14ac:dyDescent="0.2"/>
    <row r="376" ht="16" x14ac:dyDescent="0.2"/>
    <row r="377" ht="16" x14ac:dyDescent="0.2"/>
    <row r="378" ht="16" x14ac:dyDescent="0.2"/>
    <row r="379" ht="16" x14ac:dyDescent="0.2"/>
    <row r="380" ht="16" x14ac:dyDescent="0.2"/>
    <row r="381" ht="16" x14ac:dyDescent="0.2"/>
    <row r="382" ht="16" x14ac:dyDescent="0.2"/>
    <row r="383" ht="16" x14ac:dyDescent="0.2"/>
    <row r="384" ht="16" x14ac:dyDescent="0.2"/>
    <row r="385" ht="16" x14ac:dyDescent="0.2"/>
    <row r="386" ht="16" x14ac:dyDescent="0.2"/>
    <row r="387" ht="16" x14ac:dyDescent="0.2"/>
    <row r="388" ht="16" x14ac:dyDescent="0.2"/>
    <row r="389" ht="16" x14ac:dyDescent="0.2"/>
    <row r="390" ht="16" x14ac:dyDescent="0.2"/>
    <row r="391" ht="16" x14ac:dyDescent="0.2"/>
    <row r="392" ht="16" x14ac:dyDescent="0.2"/>
    <row r="393" ht="16" x14ac:dyDescent="0.2"/>
    <row r="394" ht="16" x14ac:dyDescent="0.2"/>
    <row r="395" ht="16" x14ac:dyDescent="0.2"/>
    <row r="396" ht="16" x14ac:dyDescent="0.2"/>
    <row r="397" ht="16" x14ac:dyDescent="0.2"/>
    <row r="398" ht="16" x14ac:dyDescent="0.2"/>
    <row r="399" ht="16" x14ac:dyDescent="0.2"/>
    <row r="400" ht="16" x14ac:dyDescent="0.2"/>
    <row r="401" ht="16" x14ac:dyDescent="0.2"/>
    <row r="402" ht="16" x14ac:dyDescent="0.2"/>
    <row r="403" ht="16" x14ac:dyDescent="0.2"/>
    <row r="404" ht="16" x14ac:dyDescent="0.2"/>
    <row r="405" ht="16" x14ac:dyDescent="0.2"/>
    <row r="406" ht="16" x14ac:dyDescent="0.2"/>
    <row r="407" ht="16" x14ac:dyDescent="0.2"/>
    <row r="408" ht="16" x14ac:dyDescent="0.2"/>
    <row r="409" ht="16" x14ac:dyDescent="0.2"/>
    <row r="410" ht="16" x14ac:dyDescent="0.2"/>
    <row r="411" ht="16" x14ac:dyDescent="0.2"/>
    <row r="412" ht="16" x14ac:dyDescent="0.2"/>
    <row r="413" ht="16" x14ac:dyDescent="0.2"/>
    <row r="414" ht="16" x14ac:dyDescent="0.2"/>
    <row r="415" ht="16" x14ac:dyDescent="0.2"/>
    <row r="416" ht="16" x14ac:dyDescent="0.2"/>
    <row r="417" ht="16" x14ac:dyDescent="0.2"/>
    <row r="418" ht="16" x14ac:dyDescent="0.2"/>
    <row r="419" ht="16" x14ac:dyDescent="0.2"/>
    <row r="420" ht="16" x14ac:dyDescent="0.2"/>
    <row r="421" ht="16" x14ac:dyDescent="0.2"/>
    <row r="422" ht="16" x14ac:dyDescent="0.2"/>
    <row r="423" ht="16" x14ac:dyDescent="0.2"/>
    <row r="424" ht="16" x14ac:dyDescent="0.2"/>
    <row r="425" ht="16" x14ac:dyDescent="0.2"/>
    <row r="426" ht="16" x14ac:dyDescent="0.2"/>
    <row r="427" ht="16" x14ac:dyDescent="0.2"/>
    <row r="428" ht="16" x14ac:dyDescent="0.2"/>
    <row r="429" ht="16" x14ac:dyDescent="0.2"/>
    <row r="430" ht="16" x14ac:dyDescent="0.2"/>
    <row r="431" ht="16" x14ac:dyDescent="0.2"/>
    <row r="432" ht="16" x14ac:dyDescent="0.2"/>
    <row r="433" ht="16" x14ac:dyDescent="0.2"/>
    <row r="434" ht="16" x14ac:dyDescent="0.2"/>
    <row r="435" ht="16" x14ac:dyDescent="0.2"/>
    <row r="436" ht="16" x14ac:dyDescent="0.2"/>
    <row r="437" ht="16" x14ac:dyDescent="0.2"/>
    <row r="438" ht="16" x14ac:dyDescent="0.2"/>
    <row r="439" ht="16" x14ac:dyDescent="0.2"/>
    <row r="440" ht="16" x14ac:dyDescent="0.2"/>
    <row r="441" ht="16" x14ac:dyDescent="0.2"/>
    <row r="442" ht="16" x14ac:dyDescent="0.2"/>
    <row r="443" ht="16" x14ac:dyDescent="0.2"/>
    <row r="444" ht="16" x14ac:dyDescent="0.2"/>
    <row r="445" ht="16" x14ac:dyDescent="0.2"/>
    <row r="446" ht="16" x14ac:dyDescent="0.2"/>
    <row r="447" ht="16" x14ac:dyDescent="0.2"/>
    <row r="448" ht="16" x14ac:dyDescent="0.2"/>
    <row r="449" ht="16" x14ac:dyDescent="0.2"/>
    <row r="450" ht="16" x14ac:dyDescent="0.2"/>
    <row r="451" ht="16" x14ac:dyDescent="0.2"/>
    <row r="452" ht="16" x14ac:dyDescent="0.2"/>
    <row r="453" ht="16" x14ac:dyDescent="0.2"/>
    <row r="454" ht="16" x14ac:dyDescent="0.2"/>
    <row r="455" ht="16" x14ac:dyDescent="0.2"/>
    <row r="456" ht="16" x14ac:dyDescent="0.2"/>
    <row r="457" ht="16" x14ac:dyDescent="0.2"/>
    <row r="458" ht="16" x14ac:dyDescent="0.2"/>
    <row r="459" ht="16" x14ac:dyDescent="0.2"/>
    <row r="460" ht="16" x14ac:dyDescent="0.2"/>
    <row r="461" ht="16" x14ac:dyDescent="0.2"/>
    <row r="462" ht="16" x14ac:dyDescent="0.2"/>
    <row r="463" ht="16" x14ac:dyDescent="0.2"/>
    <row r="464" ht="16" x14ac:dyDescent="0.2"/>
    <row r="465" ht="16" x14ac:dyDescent="0.2"/>
    <row r="466" ht="16" x14ac:dyDescent="0.2"/>
    <row r="467" ht="16" x14ac:dyDescent="0.2"/>
    <row r="468" ht="16" x14ac:dyDescent="0.2"/>
    <row r="469" ht="16" x14ac:dyDescent="0.2"/>
    <row r="470" ht="16" x14ac:dyDescent="0.2"/>
    <row r="471" ht="16" x14ac:dyDescent="0.2"/>
    <row r="472" ht="16" x14ac:dyDescent="0.2"/>
    <row r="473" ht="16" x14ac:dyDescent="0.2"/>
    <row r="474" ht="16" x14ac:dyDescent="0.2"/>
    <row r="475" ht="16" x14ac:dyDescent="0.2"/>
    <row r="476" ht="16" x14ac:dyDescent="0.2"/>
    <row r="477" ht="16" x14ac:dyDescent="0.2"/>
    <row r="478" ht="16" x14ac:dyDescent="0.2"/>
    <row r="479" ht="16" x14ac:dyDescent="0.2"/>
    <row r="480" ht="16" x14ac:dyDescent="0.2"/>
    <row r="481" ht="16" x14ac:dyDescent="0.2"/>
    <row r="482" ht="16" x14ac:dyDescent="0.2"/>
    <row r="483" ht="16" x14ac:dyDescent="0.2"/>
    <row r="484" ht="16" x14ac:dyDescent="0.2"/>
    <row r="485" ht="16" x14ac:dyDescent="0.2"/>
    <row r="486" ht="16" x14ac:dyDescent="0.2"/>
    <row r="487" ht="16" x14ac:dyDescent="0.2"/>
    <row r="488" ht="16" x14ac:dyDescent="0.2"/>
    <row r="489" ht="16" x14ac:dyDescent="0.2"/>
    <row r="490" ht="16" x14ac:dyDescent="0.2"/>
    <row r="491" ht="16" x14ac:dyDescent="0.2"/>
    <row r="492" ht="16" x14ac:dyDescent="0.2"/>
    <row r="493" ht="16" x14ac:dyDescent="0.2"/>
    <row r="494" ht="16" x14ac:dyDescent="0.2"/>
    <row r="495" ht="16" x14ac:dyDescent="0.2"/>
    <row r="496" ht="16" x14ac:dyDescent="0.2"/>
    <row r="497" ht="16" x14ac:dyDescent="0.2"/>
    <row r="498" ht="16" x14ac:dyDescent="0.2"/>
    <row r="499" ht="16" x14ac:dyDescent="0.2"/>
    <row r="500" ht="16" x14ac:dyDescent="0.2"/>
    <row r="501" ht="16" x14ac:dyDescent="0.2"/>
    <row r="502" ht="16" x14ac:dyDescent="0.2"/>
    <row r="503" ht="16" x14ac:dyDescent="0.2"/>
    <row r="504" ht="16" x14ac:dyDescent="0.2"/>
    <row r="505" ht="16" x14ac:dyDescent="0.2"/>
    <row r="506" ht="16" x14ac:dyDescent="0.2"/>
    <row r="507" ht="16" x14ac:dyDescent="0.2"/>
    <row r="508" ht="16" x14ac:dyDescent="0.2"/>
    <row r="509" ht="16" x14ac:dyDescent="0.2"/>
    <row r="510" ht="16" x14ac:dyDescent="0.2"/>
    <row r="511" ht="16" x14ac:dyDescent="0.2"/>
    <row r="512" ht="16" x14ac:dyDescent="0.2"/>
    <row r="513" ht="16" x14ac:dyDescent="0.2"/>
    <row r="514" ht="16" x14ac:dyDescent="0.2"/>
    <row r="515" ht="16" x14ac:dyDescent="0.2"/>
    <row r="516" ht="16" x14ac:dyDescent="0.2"/>
    <row r="517" ht="16" x14ac:dyDescent="0.2"/>
    <row r="518" ht="16" x14ac:dyDescent="0.2"/>
    <row r="519" ht="16" x14ac:dyDescent="0.2"/>
    <row r="520" ht="16" x14ac:dyDescent="0.2"/>
    <row r="521" ht="16" x14ac:dyDescent="0.2"/>
    <row r="522" ht="16" x14ac:dyDescent="0.2"/>
    <row r="523" ht="16" x14ac:dyDescent="0.2"/>
    <row r="524" ht="16" x14ac:dyDescent="0.2"/>
    <row r="525" ht="16" x14ac:dyDescent="0.2"/>
    <row r="526" ht="16" x14ac:dyDescent="0.2"/>
    <row r="527" ht="16" x14ac:dyDescent="0.2"/>
    <row r="528" ht="16" x14ac:dyDescent="0.2"/>
    <row r="529" ht="16" x14ac:dyDescent="0.2"/>
    <row r="530" ht="16" x14ac:dyDescent="0.2"/>
    <row r="531" ht="16" x14ac:dyDescent="0.2"/>
    <row r="532" ht="16" x14ac:dyDescent="0.2"/>
    <row r="533" ht="16" x14ac:dyDescent="0.2"/>
    <row r="534" ht="16" x14ac:dyDescent="0.2"/>
    <row r="535" ht="16" x14ac:dyDescent="0.2"/>
    <row r="536" ht="16" x14ac:dyDescent="0.2"/>
    <row r="537" ht="16" x14ac:dyDescent="0.2"/>
    <row r="538" ht="16" x14ac:dyDescent="0.2"/>
    <row r="539" ht="16" x14ac:dyDescent="0.2"/>
    <row r="540" ht="16" x14ac:dyDescent="0.2"/>
    <row r="541" ht="16" x14ac:dyDescent="0.2"/>
    <row r="542" ht="16" x14ac:dyDescent="0.2"/>
    <row r="543" ht="16" x14ac:dyDescent="0.2"/>
    <row r="544" ht="16" x14ac:dyDescent="0.2"/>
    <row r="545" ht="16" x14ac:dyDescent="0.2"/>
    <row r="546" ht="16" x14ac:dyDescent="0.2"/>
    <row r="547" ht="16" x14ac:dyDescent="0.2"/>
    <row r="548" ht="16" x14ac:dyDescent="0.2"/>
    <row r="549" ht="16" x14ac:dyDescent="0.2"/>
    <row r="550" ht="16" x14ac:dyDescent="0.2"/>
    <row r="551" ht="16" x14ac:dyDescent="0.2"/>
    <row r="552" ht="16" x14ac:dyDescent="0.2"/>
    <row r="553" ht="16" x14ac:dyDescent="0.2"/>
    <row r="554" ht="16" x14ac:dyDescent="0.2"/>
    <row r="555" ht="16" x14ac:dyDescent="0.2"/>
    <row r="556" ht="16" x14ac:dyDescent="0.2"/>
    <row r="557" ht="16" x14ac:dyDescent="0.2"/>
    <row r="558" ht="16" x14ac:dyDescent="0.2"/>
    <row r="559" ht="16" x14ac:dyDescent="0.2"/>
    <row r="560" ht="16" x14ac:dyDescent="0.2"/>
    <row r="561" ht="16" x14ac:dyDescent="0.2"/>
    <row r="562" ht="16" x14ac:dyDescent="0.2"/>
    <row r="563" ht="16" x14ac:dyDescent="0.2"/>
    <row r="564" ht="16" x14ac:dyDescent="0.2"/>
    <row r="565" ht="16" x14ac:dyDescent="0.2"/>
    <row r="566" ht="16" x14ac:dyDescent="0.2"/>
    <row r="567" ht="16" x14ac:dyDescent="0.2"/>
    <row r="568" ht="16" x14ac:dyDescent="0.2"/>
    <row r="569" ht="16" x14ac:dyDescent="0.2"/>
    <row r="570" ht="16" x14ac:dyDescent="0.2"/>
    <row r="571" ht="16" x14ac:dyDescent="0.2"/>
    <row r="572" ht="16" x14ac:dyDescent="0.2"/>
    <row r="573" ht="16" x14ac:dyDescent="0.2"/>
    <row r="574" ht="16" x14ac:dyDescent="0.2"/>
    <row r="575" ht="16" x14ac:dyDescent="0.2"/>
    <row r="576" ht="16" x14ac:dyDescent="0.2"/>
    <row r="577" ht="16" x14ac:dyDescent="0.2"/>
    <row r="578" ht="16" x14ac:dyDescent="0.2"/>
    <row r="579" ht="16" x14ac:dyDescent="0.2"/>
    <row r="580" ht="16" x14ac:dyDescent="0.2"/>
    <row r="581" ht="16" x14ac:dyDescent="0.2"/>
    <row r="582" ht="16" x14ac:dyDescent="0.2"/>
    <row r="583" ht="16" x14ac:dyDescent="0.2"/>
    <row r="584" ht="16" x14ac:dyDescent="0.2"/>
    <row r="585" ht="16" x14ac:dyDescent="0.2"/>
    <row r="586" ht="16" x14ac:dyDescent="0.2"/>
    <row r="587" ht="16" x14ac:dyDescent="0.2"/>
    <row r="588" ht="16" x14ac:dyDescent="0.2"/>
    <row r="589" ht="16" x14ac:dyDescent="0.2"/>
    <row r="590" ht="16" x14ac:dyDescent="0.2"/>
    <row r="591" ht="16" x14ac:dyDescent="0.2"/>
    <row r="592" ht="16" x14ac:dyDescent="0.2"/>
    <row r="593" ht="16" x14ac:dyDescent="0.2"/>
    <row r="594" ht="16" x14ac:dyDescent="0.2"/>
    <row r="595" ht="16" x14ac:dyDescent="0.2"/>
    <row r="596" ht="16" x14ac:dyDescent="0.2"/>
    <row r="597" ht="16" x14ac:dyDescent="0.2"/>
    <row r="598" ht="16" x14ac:dyDescent="0.2"/>
    <row r="599" ht="16" x14ac:dyDescent="0.2"/>
    <row r="600" ht="16" x14ac:dyDescent="0.2"/>
    <row r="601" ht="16" x14ac:dyDescent="0.2"/>
    <row r="602" ht="16" x14ac:dyDescent="0.2"/>
    <row r="603" ht="16" x14ac:dyDescent="0.2"/>
    <row r="604" ht="16" x14ac:dyDescent="0.2"/>
    <row r="605" ht="16" x14ac:dyDescent="0.2"/>
    <row r="606" ht="16" x14ac:dyDescent="0.2"/>
    <row r="607" ht="16" x14ac:dyDescent="0.2"/>
    <row r="608" ht="16" x14ac:dyDescent="0.2"/>
    <row r="609" ht="16" x14ac:dyDescent="0.2"/>
    <row r="610" ht="16" x14ac:dyDescent="0.2"/>
    <row r="611" ht="16" x14ac:dyDescent="0.2"/>
    <row r="612" ht="16" x14ac:dyDescent="0.2"/>
    <row r="613" ht="16" x14ac:dyDescent="0.2"/>
    <row r="614" ht="16" x14ac:dyDescent="0.2"/>
    <row r="615" ht="16" x14ac:dyDescent="0.2"/>
    <row r="616" ht="16" x14ac:dyDescent="0.2"/>
    <row r="617" ht="16" x14ac:dyDescent="0.2"/>
    <row r="618" ht="16" x14ac:dyDescent="0.2"/>
    <row r="619" ht="16" x14ac:dyDescent="0.2"/>
    <row r="620" ht="16" x14ac:dyDescent="0.2"/>
    <row r="621" ht="16" x14ac:dyDescent="0.2"/>
    <row r="622" ht="16" x14ac:dyDescent="0.2"/>
    <row r="623" ht="16" x14ac:dyDescent="0.2"/>
    <row r="624" ht="16" x14ac:dyDescent="0.2"/>
    <row r="625" ht="16" x14ac:dyDescent="0.2"/>
    <row r="626" ht="16" x14ac:dyDescent="0.2"/>
    <row r="627" ht="16" x14ac:dyDescent="0.2"/>
    <row r="628" ht="16" x14ac:dyDescent="0.2"/>
    <row r="629" ht="16" x14ac:dyDescent="0.2"/>
    <row r="630" ht="16" x14ac:dyDescent="0.2"/>
    <row r="631" ht="16" x14ac:dyDescent="0.2"/>
    <row r="632" ht="16" x14ac:dyDescent="0.2"/>
    <row r="633" ht="16" x14ac:dyDescent="0.2"/>
    <row r="634" ht="16" x14ac:dyDescent="0.2"/>
    <row r="635" ht="16" x14ac:dyDescent="0.2"/>
    <row r="636" ht="16" x14ac:dyDescent="0.2"/>
    <row r="637" ht="16" x14ac:dyDescent="0.2"/>
    <row r="638" ht="16" x14ac:dyDescent="0.2"/>
    <row r="639" ht="16" x14ac:dyDescent="0.2"/>
    <row r="640" ht="16" x14ac:dyDescent="0.2"/>
    <row r="641" ht="16" x14ac:dyDescent="0.2"/>
    <row r="642" ht="16" x14ac:dyDescent="0.2"/>
    <row r="643" ht="16" x14ac:dyDescent="0.2"/>
    <row r="644" ht="16" x14ac:dyDescent="0.2"/>
    <row r="645" ht="16" x14ac:dyDescent="0.2"/>
    <row r="646" ht="16" x14ac:dyDescent="0.2"/>
    <row r="647" ht="16" x14ac:dyDescent="0.2"/>
    <row r="648" ht="16" x14ac:dyDescent="0.2"/>
    <row r="649" ht="16" x14ac:dyDescent="0.2"/>
    <row r="650" ht="16" x14ac:dyDescent="0.2"/>
    <row r="651" ht="16" x14ac:dyDescent="0.2"/>
    <row r="652" ht="16" x14ac:dyDescent="0.2"/>
    <row r="653" ht="16" x14ac:dyDescent="0.2"/>
    <row r="654" ht="16" x14ac:dyDescent="0.2"/>
    <row r="655" ht="16" x14ac:dyDescent="0.2"/>
    <row r="656" ht="16" x14ac:dyDescent="0.2"/>
    <row r="657" ht="16" x14ac:dyDescent="0.2"/>
    <row r="658" ht="16" x14ac:dyDescent="0.2"/>
    <row r="659" ht="16" x14ac:dyDescent="0.2"/>
    <row r="660" ht="16" x14ac:dyDescent="0.2"/>
    <row r="661" ht="16" x14ac:dyDescent="0.2"/>
    <row r="662" ht="16" x14ac:dyDescent="0.2"/>
    <row r="663" ht="16" x14ac:dyDescent="0.2"/>
    <row r="664" ht="16" x14ac:dyDescent="0.2"/>
    <row r="665" ht="16" x14ac:dyDescent="0.2"/>
    <row r="666" ht="16" x14ac:dyDescent="0.2"/>
    <row r="667" ht="16" x14ac:dyDescent="0.2"/>
    <row r="668" ht="16" x14ac:dyDescent="0.2"/>
    <row r="669" ht="16" x14ac:dyDescent="0.2"/>
    <row r="670" ht="16" x14ac:dyDescent="0.2"/>
    <row r="671" ht="16" x14ac:dyDescent="0.2"/>
    <row r="672" ht="16" x14ac:dyDescent="0.2"/>
    <row r="673" ht="16" x14ac:dyDescent="0.2"/>
    <row r="674" ht="16" x14ac:dyDescent="0.2"/>
    <row r="675" ht="16" x14ac:dyDescent="0.2"/>
    <row r="676" ht="16" x14ac:dyDescent="0.2"/>
    <row r="677" ht="16" x14ac:dyDescent="0.2"/>
    <row r="678" ht="16" x14ac:dyDescent="0.2"/>
    <row r="679" ht="16" x14ac:dyDescent="0.2"/>
    <row r="680" ht="16" x14ac:dyDescent="0.2"/>
    <row r="681" ht="16" x14ac:dyDescent="0.2"/>
    <row r="682" ht="16" x14ac:dyDescent="0.2"/>
    <row r="683" ht="16" x14ac:dyDescent="0.2"/>
    <row r="684" ht="16" x14ac:dyDescent="0.2"/>
    <row r="685" ht="16" x14ac:dyDescent="0.2"/>
    <row r="686" ht="16" x14ac:dyDescent="0.2"/>
    <row r="687" ht="16" x14ac:dyDescent="0.2"/>
    <row r="688" ht="16" x14ac:dyDescent="0.2"/>
    <row r="689" ht="16" x14ac:dyDescent="0.2"/>
    <row r="690" ht="16" x14ac:dyDescent="0.2"/>
    <row r="691" ht="16" x14ac:dyDescent="0.2"/>
    <row r="692" ht="16" x14ac:dyDescent="0.2"/>
    <row r="693" ht="16" x14ac:dyDescent="0.2"/>
    <row r="694" ht="16" x14ac:dyDescent="0.2"/>
    <row r="695" ht="16" x14ac:dyDescent="0.2"/>
    <row r="696" ht="16" x14ac:dyDescent="0.2"/>
    <row r="697" ht="16" x14ac:dyDescent="0.2"/>
    <row r="698" ht="16" x14ac:dyDescent="0.2"/>
    <row r="699" ht="16" x14ac:dyDescent="0.2"/>
    <row r="700" ht="16" x14ac:dyDescent="0.2"/>
    <row r="701" ht="16" x14ac:dyDescent="0.2"/>
    <row r="702" ht="16" x14ac:dyDescent="0.2"/>
    <row r="703" ht="16" x14ac:dyDescent="0.2"/>
    <row r="704" ht="16" x14ac:dyDescent="0.2"/>
    <row r="705" ht="16" x14ac:dyDescent="0.2"/>
    <row r="706" ht="16" x14ac:dyDescent="0.2"/>
    <row r="707" ht="16" x14ac:dyDescent="0.2"/>
    <row r="708" ht="16" x14ac:dyDescent="0.2"/>
    <row r="709" ht="16" x14ac:dyDescent="0.2"/>
    <row r="710" ht="16" x14ac:dyDescent="0.2"/>
    <row r="711" ht="16" x14ac:dyDescent="0.2"/>
    <row r="712" ht="16" x14ac:dyDescent="0.2"/>
    <row r="713" ht="16" x14ac:dyDescent="0.2"/>
    <row r="714" ht="16" x14ac:dyDescent="0.2"/>
    <row r="715" ht="16" x14ac:dyDescent="0.2"/>
    <row r="716" ht="16" x14ac:dyDescent="0.2"/>
    <row r="717" ht="16" x14ac:dyDescent="0.2"/>
    <row r="718" ht="16" x14ac:dyDescent="0.2"/>
    <row r="719" ht="16" x14ac:dyDescent="0.2"/>
    <row r="720" ht="16" x14ac:dyDescent="0.2"/>
    <row r="721" ht="16" x14ac:dyDescent="0.2"/>
    <row r="722" ht="16" x14ac:dyDescent="0.2"/>
    <row r="723" ht="16" x14ac:dyDescent="0.2"/>
    <row r="724" ht="16" x14ac:dyDescent="0.2"/>
    <row r="725" ht="16" x14ac:dyDescent="0.2"/>
    <row r="726" ht="16" x14ac:dyDescent="0.2"/>
    <row r="727" ht="16" x14ac:dyDescent="0.2"/>
    <row r="728" ht="16" x14ac:dyDescent="0.2"/>
    <row r="729" ht="16" x14ac:dyDescent="0.2"/>
    <row r="730" ht="16" x14ac:dyDescent="0.2"/>
    <row r="731" ht="16" x14ac:dyDescent="0.2"/>
    <row r="732" ht="16" x14ac:dyDescent="0.2"/>
    <row r="733" ht="16" x14ac:dyDescent="0.2"/>
    <row r="734" ht="16" x14ac:dyDescent="0.2"/>
    <row r="735" ht="16" x14ac:dyDescent="0.2"/>
    <row r="736" ht="16" x14ac:dyDescent="0.2"/>
    <row r="737" ht="16" x14ac:dyDescent="0.2"/>
    <row r="738" ht="16" x14ac:dyDescent="0.2"/>
    <row r="739" ht="16" x14ac:dyDescent="0.2"/>
    <row r="740" ht="16" x14ac:dyDescent="0.2"/>
    <row r="741" ht="16" x14ac:dyDescent="0.2"/>
    <row r="742" ht="16" x14ac:dyDescent="0.2"/>
    <row r="743" ht="16" x14ac:dyDescent="0.2"/>
    <row r="744" ht="16" x14ac:dyDescent="0.2"/>
    <row r="745" ht="16" x14ac:dyDescent="0.2"/>
    <row r="746" ht="16" x14ac:dyDescent="0.2"/>
    <row r="747" ht="16" x14ac:dyDescent="0.2"/>
    <row r="748" ht="16" x14ac:dyDescent="0.2"/>
    <row r="749" ht="16" x14ac:dyDescent="0.2"/>
    <row r="750" ht="16" x14ac:dyDescent="0.2"/>
    <row r="751" ht="16" x14ac:dyDescent="0.2"/>
    <row r="752" ht="16" x14ac:dyDescent="0.2"/>
    <row r="753" ht="16" x14ac:dyDescent="0.2"/>
    <row r="754" ht="16" x14ac:dyDescent="0.2"/>
    <row r="755" ht="16" x14ac:dyDescent="0.2"/>
    <row r="756" ht="16" x14ac:dyDescent="0.2"/>
    <row r="757" ht="16" x14ac:dyDescent="0.2"/>
    <row r="758" ht="16" x14ac:dyDescent="0.2"/>
    <row r="759" ht="16" x14ac:dyDescent="0.2"/>
    <row r="760" ht="16" x14ac:dyDescent="0.2"/>
    <row r="761" ht="16" x14ac:dyDescent="0.2"/>
    <row r="762" ht="16" x14ac:dyDescent="0.2"/>
    <row r="763" ht="16" x14ac:dyDescent="0.2"/>
    <row r="764" ht="16" x14ac:dyDescent="0.2"/>
    <row r="765" ht="16" x14ac:dyDescent="0.2"/>
    <row r="766" ht="16" x14ac:dyDescent="0.2"/>
    <row r="767" ht="16" x14ac:dyDescent="0.2"/>
    <row r="768" ht="16" x14ac:dyDescent="0.2"/>
    <row r="769" ht="16" x14ac:dyDescent="0.2"/>
    <row r="770" ht="16" x14ac:dyDescent="0.2"/>
    <row r="771" ht="16" x14ac:dyDescent="0.2"/>
    <row r="772" ht="16" x14ac:dyDescent="0.2"/>
    <row r="773" ht="16" x14ac:dyDescent="0.2"/>
    <row r="774" ht="16" x14ac:dyDescent="0.2"/>
    <row r="775" ht="16" x14ac:dyDescent="0.2"/>
    <row r="776" ht="16" x14ac:dyDescent="0.2"/>
    <row r="777" ht="16" x14ac:dyDescent="0.2"/>
    <row r="778" ht="16" x14ac:dyDescent="0.2"/>
    <row r="779" ht="16" x14ac:dyDescent="0.2"/>
    <row r="780" ht="16" x14ac:dyDescent="0.2"/>
    <row r="781" ht="16" x14ac:dyDescent="0.2"/>
    <row r="782" ht="16" x14ac:dyDescent="0.2"/>
    <row r="783" ht="16" x14ac:dyDescent="0.2"/>
    <row r="784" ht="16" x14ac:dyDescent="0.2"/>
    <row r="785" ht="16" x14ac:dyDescent="0.2"/>
    <row r="786" ht="16" x14ac:dyDescent="0.2"/>
    <row r="787" ht="16" x14ac:dyDescent="0.2"/>
    <row r="788" ht="16" x14ac:dyDescent="0.2"/>
    <row r="789" ht="16" x14ac:dyDescent="0.2"/>
    <row r="790" ht="16" x14ac:dyDescent="0.2"/>
    <row r="791" ht="16" x14ac:dyDescent="0.2"/>
    <row r="792" ht="16" x14ac:dyDescent="0.2"/>
    <row r="793" ht="16" x14ac:dyDescent="0.2"/>
    <row r="794" ht="16" x14ac:dyDescent="0.2"/>
    <row r="795" ht="16" x14ac:dyDescent="0.2"/>
    <row r="796" ht="16" x14ac:dyDescent="0.2"/>
    <row r="797" ht="16" x14ac:dyDescent="0.2"/>
    <row r="798" ht="16" x14ac:dyDescent="0.2"/>
    <row r="799" ht="16" x14ac:dyDescent="0.2"/>
    <row r="800" ht="16" x14ac:dyDescent="0.2"/>
    <row r="801" ht="16" x14ac:dyDescent="0.2"/>
    <row r="802" ht="16" x14ac:dyDescent="0.2"/>
    <row r="803" ht="16" x14ac:dyDescent="0.2"/>
    <row r="804" ht="16" x14ac:dyDescent="0.2"/>
    <row r="805" ht="16" x14ac:dyDescent="0.2"/>
    <row r="806" ht="16" x14ac:dyDescent="0.2"/>
    <row r="807" ht="16" x14ac:dyDescent="0.2"/>
    <row r="808" ht="16" x14ac:dyDescent="0.2"/>
    <row r="809" ht="16" x14ac:dyDescent="0.2"/>
    <row r="810" ht="16" x14ac:dyDescent="0.2"/>
    <row r="811" ht="16" x14ac:dyDescent="0.2"/>
    <row r="812" ht="16" x14ac:dyDescent="0.2"/>
    <row r="813" ht="16" x14ac:dyDescent="0.2"/>
    <row r="814" ht="16" x14ac:dyDescent="0.2"/>
    <row r="815" ht="16" x14ac:dyDescent="0.2"/>
    <row r="816" ht="16" x14ac:dyDescent="0.2"/>
    <row r="817" ht="16" x14ac:dyDescent="0.2"/>
    <row r="818" ht="16" x14ac:dyDescent="0.2"/>
    <row r="819" ht="16" x14ac:dyDescent="0.2"/>
    <row r="820" ht="16" x14ac:dyDescent="0.2"/>
    <row r="821" ht="16" x14ac:dyDescent="0.2"/>
    <row r="822" ht="16" x14ac:dyDescent="0.2"/>
    <row r="823" ht="16" x14ac:dyDescent="0.2"/>
    <row r="824" ht="16" x14ac:dyDescent="0.2"/>
    <row r="825" ht="16" x14ac:dyDescent="0.2"/>
    <row r="826" ht="16" x14ac:dyDescent="0.2"/>
    <row r="827" ht="16" x14ac:dyDescent="0.2"/>
    <row r="828" ht="16" x14ac:dyDescent="0.2"/>
    <row r="829" ht="16" x14ac:dyDescent="0.2"/>
    <row r="830" ht="16" x14ac:dyDescent="0.2"/>
    <row r="831" ht="16" x14ac:dyDescent="0.2"/>
    <row r="832" ht="16" x14ac:dyDescent="0.2"/>
    <row r="833" ht="16" x14ac:dyDescent="0.2"/>
    <row r="834" ht="16" x14ac:dyDescent="0.2"/>
    <row r="835" ht="16" x14ac:dyDescent="0.2"/>
    <row r="836" ht="16" x14ac:dyDescent="0.2"/>
    <row r="837" ht="16" x14ac:dyDescent="0.2"/>
    <row r="838" ht="16" x14ac:dyDescent="0.2"/>
    <row r="839" ht="16" x14ac:dyDescent="0.2"/>
    <row r="840" ht="16" x14ac:dyDescent="0.2"/>
    <row r="841" ht="16" x14ac:dyDescent="0.2"/>
    <row r="842" ht="16" x14ac:dyDescent="0.2"/>
    <row r="843" ht="16" x14ac:dyDescent="0.2"/>
    <row r="844" ht="16" x14ac:dyDescent="0.2"/>
    <row r="845" ht="16" x14ac:dyDescent="0.2"/>
    <row r="846" ht="16" x14ac:dyDescent="0.2"/>
    <row r="847" ht="16" x14ac:dyDescent="0.2"/>
    <row r="848" ht="16" x14ac:dyDescent="0.2"/>
    <row r="849" ht="16" x14ac:dyDescent="0.2"/>
    <row r="850" ht="16" x14ac:dyDescent="0.2"/>
    <row r="851" ht="16" x14ac:dyDescent="0.2"/>
    <row r="852" ht="16" x14ac:dyDescent="0.2"/>
    <row r="853" ht="16" x14ac:dyDescent="0.2"/>
    <row r="854" ht="16" x14ac:dyDescent="0.2"/>
    <row r="855" ht="16" x14ac:dyDescent="0.2"/>
    <row r="856" ht="16" x14ac:dyDescent="0.2"/>
    <row r="857" ht="16" x14ac:dyDescent="0.2"/>
    <row r="858" ht="16" x14ac:dyDescent="0.2"/>
    <row r="859" ht="16" x14ac:dyDescent="0.2"/>
    <row r="860" ht="16" x14ac:dyDescent="0.2"/>
    <row r="861" ht="16" x14ac:dyDescent="0.2"/>
    <row r="862" ht="16" x14ac:dyDescent="0.2"/>
    <row r="863" ht="16" x14ac:dyDescent="0.2"/>
    <row r="864" ht="16" x14ac:dyDescent="0.2"/>
    <row r="865" ht="16" x14ac:dyDescent="0.2"/>
    <row r="866" ht="16" x14ac:dyDescent="0.2"/>
    <row r="867" ht="16" x14ac:dyDescent="0.2"/>
    <row r="868" ht="16" x14ac:dyDescent="0.2"/>
    <row r="869" ht="16" x14ac:dyDescent="0.2"/>
    <row r="870" ht="16" x14ac:dyDescent="0.2"/>
    <row r="871" ht="16" x14ac:dyDescent="0.2"/>
    <row r="872" ht="16" x14ac:dyDescent="0.2"/>
    <row r="873" ht="16" x14ac:dyDescent="0.2"/>
    <row r="874" ht="16" x14ac:dyDescent="0.2"/>
    <row r="875" ht="16" x14ac:dyDescent="0.2"/>
    <row r="876" ht="16" x14ac:dyDescent="0.2"/>
    <row r="877" ht="16" x14ac:dyDescent="0.2"/>
    <row r="878" ht="16" x14ac:dyDescent="0.2"/>
    <row r="879" ht="16" x14ac:dyDescent="0.2"/>
    <row r="880" ht="16" x14ac:dyDescent="0.2"/>
    <row r="881" ht="16" x14ac:dyDescent="0.2"/>
    <row r="882" ht="16" x14ac:dyDescent="0.2"/>
    <row r="883" ht="16" x14ac:dyDescent="0.2"/>
    <row r="884" ht="16" x14ac:dyDescent="0.2"/>
    <row r="885" ht="16" x14ac:dyDescent="0.2"/>
    <row r="886" ht="16" x14ac:dyDescent="0.2"/>
    <row r="887" ht="16" x14ac:dyDescent="0.2"/>
    <row r="888" ht="16" x14ac:dyDescent="0.2"/>
    <row r="889" ht="16" x14ac:dyDescent="0.2"/>
    <row r="890" ht="16" x14ac:dyDescent="0.2"/>
    <row r="891" ht="16" x14ac:dyDescent="0.2"/>
    <row r="892" ht="16" x14ac:dyDescent="0.2"/>
    <row r="893" ht="16" x14ac:dyDescent="0.2"/>
    <row r="894" ht="16" x14ac:dyDescent="0.2"/>
    <row r="895" ht="16" x14ac:dyDescent="0.2"/>
    <row r="896" ht="16" x14ac:dyDescent="0.2"/>
    <row r="897" ht="16" x14ac:dyDescent="0.2"/>
    <row r="898" ht="16" x14ac:dyDescent="0.2"/>
    <row r="899" ht="16" x14ac:dyDescent="0.2"/>
    <row r="900" ht="16" x14ac:dyDescent="0.2"/>
    <row r="901" ht="16" x14ac:dyDescent="0.2"/>
    <row r="902" ht="16" x14ac:dyDescent="0.2"/>
    <row r="903" ht="16" x14ac:dyDescent="0.2"/>
    <row r="904" ht="16" x14ac:dyDescent="0.2"/>
    <row r="905" ht="16" x14ac:dyDescent="0.2"/>
    <row r="906" ht="16" x14ac:dyDescent="0.2"/>
    <row r="907" ht="16" x14ac:dyDescent="0.2"/>
    <row r="908" ht="16" x14ac:dyDescent="0.2"/>
    <row r="909" ht="16" x14ac:dyDescent="0.2"/>
    <row r="910" ht="16" x14ac:dyDescent="0.2"/>
    <row r="911" ht="16" x14ac:dyDescent="0.2"/>
    <row r="912" ht="16" x14ac:dyDescent="0.2"/>
    <row r="913" ht="16" x14ac:dyDescent="0.2"/>
    <row r="914" ht="16" x14ac:dyDescent="0.2"/>
    <row r="915" ht="16" x14ac:dyDescent="0.2"/>
    <row r="916" ht="16" x14ac:dyDescent="0.2"/>
    <row r="917" ht="16" x14ac:dyDescent="0.2"/>
    <row r="918" ht="16" x14ac:dyDescent="0.2"/>
    <row r="919" ht="16" x14ac:dyDescent="0.2"/>
    <row r="920" ht="16" x14ac:dyDescent="0.2"/>
    <row r="921" ht="16" x14ac:dyDescent="0.2"/>
    <row r="922" ht="16" x14ac:dyDescent="0.2"/>
    <row r="923" ht="16" x14ac:dyDescent="0.2"/>
    <row r="924" ht="16" x14ac:dyDescent="0.2"/>
    <row r="925" ht="16" x14ac:dyDescent="0.2"/>
    <row r="926" ht="16" x14ac:dyDescent="0.2"/>
    <row r="927" ht="16" x14ac:dyDescent="0.2"/>
    <row r="928" ht="16" x14ac:dyDescent="0.2"/>
    <row r="929" ht="16" x14ac:dyDescent="0.2"/>
    <row r="930" ht="16" x14ac:dyDescent="0.2"/>
    <row r="931" ht="16" x14ac:dyDescent="0.2"/>
    <row r="932" ht="16" x14ac:dyDescent="0.2"/>
    <row r="933" ht="16" x14ac:dyDescent="0.2"/>
    <row r="934" ht="16" x14ac:dyDescent="0.2"/>
    <row r="935" ht="16" x14ac:dyDescent="0.2"/>
    <row r="936" ht="16" x14ac:dyDescent="0.2"/>
    <row r="937" ht="16" x14ac:dyDescent="0.2"/>
    <row r="938" ht="16" x14ac:dyDescent="0.2"/>
    <row r="939" ht="16" x14ac:dyDescent="0.2"/>
    <row r="940" ht="16" x14ac:dyDescent="0.2"/>
    <row r="941" ht="16" x14ac:dyDescent="0.2"/>
    <row r="942" ht="16" x14ac:dyDescent="0.2"/>
    <row r="943" ht="16" x14ac:dyDescent="0.2"/>
    <row r="944" ht="16" x14ac:dyDescent="0.2"/>
    <row r="945" ht="16" x14ac:dyDescent="0.2"/>
    <row r="946" ht="16" x14ac:dyDescent="0.2"/>
    <row r="947" ht="16" x14ac:dyDescent="0.2"/>
    <row r="948" ht="16" x14ac:dyDescent="0.2"/>
    <row r="949" ht="16" x14ac:dyDescent="0.2"/>
    <row r="950" ht="16" x14ac:dyDescent="0.2"/>
    <row r="951" ht="16" x14ac:dyDescent="0.2"/>
    <row r="952" ht="16" x14ac:dyDescent="0.2"/>
    <row r="953" ht="16" x14ac:dyDescent="0.2"/>
    <row r="954" ht="16" x14ac:dyDescent="0.2"/>
    <row r="955" ht="16" x14ac:dyDescent="0.2"/>
    <row r="956" ht="16" x14ac:dyDescent="0.2"/>
    <row r="957" ht="16" x14ac:dyDescent="0.2"/>
    <row r="958" ht="16" x14ac:dyDescent="0.2"/>
    <row r="959" ht="16" x14ac:dyDescent="0.2"/>
    <row r="960" ht="16" x14ac:dyDescent="0.2"/>
    <row r="961" ht="16" x14ac:dyDescent="0.2"/>
    <row r="962" ht="16" x14ac:dyDescent="0.2"/>
    <row r="963" ht="16" x14ac:dyDescent="0.2"/>
    <row r="964" ht="16" x14ac:dyDescent="0.2"/>
    <row r="965" ht="16" x14ac:dyDescent="0.2"/>
    <row r="966" ht="16" x14ac:dyDescent="0.2"/>
    <row r="967" ht="16" x14ac:dyDescent="0.2"/>
    <row r="968" ht="16" x14ac:dyDescent="0.2"/>
    <row r="969" ht="16" x14ac:dyDescent="0.2"/>
    <row r="970" ht="16" x14ac:dyDescent="0.2"/>
    <row r="971" ht="16" x14ac:dyDescent="0.2"/>
    <row r="972" ht="16" x14ac:dyDescent="0.2"/>
    <row r="973" ht="16" x14ac:dyDescent="0.2"/>
    <row r="974" ht="16" x14ac:dyDescent="0.2"/>
    <row r="975" ht="16" x14ac:dyDescent="0.2"/>
    <row r="976" ht="16" x14ac:dyDescent="0.2"/>
    <row r="977" ht="16" x14ac:dyDescent="0.2"/>
    <row r="978" ht="16" x14ac:dyDescent="0.2"/>
    <row r="979" ht="16" x14ac:dyDescent="0.2"/>
    <row r="980" ht="16" x14ac:dyDescent="0.2"/>
    <row r="981" ht="16" x14ac:dyDescent="0.2"/>
    <row r="982" ht="16" x14ac:dyDescent="0.2"/>
    <row r="983" ht="16" x14ac:dyDescent="0.2"/>
    <row r="984" ht="16" x14ac:dyDescent="0.2"/>
    <row r="985" ht="16" x14ac:dyDescent="0.2"/>
    <row r="986" ht="16" x14ac:dyDescent="0.2"/>
    <row r="987" ht="16" x14ac:dyDescent="0.2"/>
    <row r="988" ht="16" x14ac:dyDescent="0.2"/>
    <row r="989" ht="16" x14ac:dyDescent="0.2"/>
    <row r="990" ht="16" x14ac:dyDescent="0.2"/>
    <row r="991" ht="16" x14ac:dyDescent="0.2"/>
    <row r="992" ht="16" x14ac:dyDescent="0.2"/>
    <row r="993" ht="16" x14ac:dyDescent="0.2"/>
    <row r="994" ht="16" x14ac:dyDescent="0.2"/>
    <row r="995" ht="16" x14ac:dyDescent="0.2"/>
    <row r="996" ht="16" x14ac:dyDescent="0.2"/>
    <row r="997" ht="16" x14ac:dyDescent="0.2"/>
    <row r="998" ht="16" x14ac:dyDescent="0.2"/>
    <row r="999" ht="16" x14ac:dyDescent="0.2"/>
    <row r="1000" ht="16" x14ac:dyDescent="0.2"/>
    <row r="1001" ht="16" x14ac:dyDescent="0.2"/>
    <row r="1002" ht="16" x14ac:dyDescent="0.2"/>
    <row r="1003" ht="16" x14ac:dyDescent="0.2"/>
    <row r="1004" ht="16" x14ac:dyDescent="0.2"/>
    <row r="1005" ht="16" x14ac:dyDescent="0.2"/>
    <row r="1006" ht="16" x14ac:dyDescent="0.2"/>
    <row r="1007" ht="16" x14ac:dyDescent="0.2"/>
    <row r="1008" ht="16" x14ac:dyDescent="0.2"/>
    <row r="1009" ht="16" x14ac:dyDescent="0.2"/>
    <row r="1010" ht="16" x14ac:dyDescent="0.2"/>
    <row r="1011" ht="16" x14ac:dyDescent="0.2"/>
    <row r="1012" ht="16" x14ac:dyDescent="0.2"/>
    <row r="1013" ht="16" x14ac:dyDescent="0.2"/>
    <row r="1014" ht="16" x14ac:dyDescent="0.2"/>
    <row r="1015" ht="16" x14ac:dyDescent="0.2"/>
    <row r="1016" ht="16" x14ac:dyDescent="0.2"/>
    <row r="1017" ht="16" x14ac:dyDescent="0.2"/>
    <row r="1018" ht="16" x14ac:dyDescent="0.2"/>
    <row r="1019" ht="16" x14ac:dyDescent="0.2"/>
    <row r="1020" ht="16" x14ac:dyDescent="0.2"/>
    <row r="1021" ht="16" x14ac:dyDescent="0.2"/>
    <row r="1022" ht="16" x14ac:dyDescent="0.2"/>
    <row r="1023" ht="16" x14ac:dyDescent="0.2"/>
    <row r="1024" ht="16" x14ac:dyDescent="0.2"/>
    <row r="1025" ht="16" x14ac:dyDescent="0.2"/>
    <row r="1026" ht="16" x14ac:dyDescent="0.2"/>
    <row r="1027" ht="16" x14ac:dyDescent="0.2"/>
    <row r="1028" ht="16" x14ac:dyDescent="0.2"/>
    <row r="1029" ht="16" x14ac:dyDescent="0.2"/>
    <row r="1030" ht="16" x14ac:dyDescent="0.2"/>
    <row r="1031" ht="16" x14ac:dyDescent="0.2"/>
    <row r="1032" ht="16" x14ac:dyDescent="0.2"/>
    <row r="1033" ht="16" x14ac:dyDescent="0.2"/>
    <row r="1034" ht="16" x14ac:dyDescent="0.2"/>
    <row r="1035" ht="16" x14ac:dyDescent="0.2"/>
    <row r="1036" ht="16" x14ac:dyDescent="0.2"/>
    <row r="1037" ht="16" x14ac:dyDescent="0.2"/>
    <row r="1038" ht="16" x14ac:dyDescent="0.2"/>
    <row r="1039" ht="16" x14ac:dyDescent="0.2"/>
    <row r="1040" ht="16" x14ac:dyDescent="0.2"/>
    <row r="1041" ht="16" x14ac:dyDescent="0.2"/>
    <row r="1042" ht="16" x14ac:dyDescent="0.2"/>
    <row r="1043" ht="16" x14ac:dyDescent="0.2"/>
    <row r="1044" ht="16" x14ac:dyDescent="0.2"/>
    <row r="1045" ht="16" x14ac:dyDescent="0.2"/>
    <row r="1046" ht="16" x14ac:dyDescent="0.2"/>
    <row r="1047" ht="16" x14ac:dyDescent="0.2"/>
    <row r="1048" ht="16" x14ac:dyDescent="0.2"/>
    <row r="1049" ht="16" x14ac:dyDescent="0.2"/>
    <row r="1050" ht="16" x14ac:dyDescent="0.2"/>
    <row r="1051" ht="16" x14ac:dyDescent="0.2"/>
    <row r="1052" ht="16" x14ac:dyDescent="0.2"/>
    <row r="1053" ht="16" x14ac:dyDescent="0.2"/>
    <row r="1054" ht="16" x14ac:dyDescent="0.2"/>
    <row r="1055" ht="16" x14ac:dyDescent="0.2"/>
    <row r="1056" ht="16" x14ac:dyDescent="0.2"/>
    <row r="1057" ht="16" x14ac:dyDescent="0.2"/>
    <row r="1058" ht="16" x14ac:dyDescent="0.2"/>
    <row r="1059" ht="16" x14ac:dyDescent="0.2"/>
    <row r="1060" ht="16" x14ac:dyDescent="0.2"/>
    <row r="1061" ht="16" x14ac:dyDescent="0.2"/>
    <row r="1062" ht="16" x14ac:dyDescent="0.2"/>
    <row r="1063" ht="16" x14ac:dyDescent="0.2"/>
    <row r="1064" ht="16" x14ac:dyDescent="0.2"/>
    <row r="1065" ht="16" x14ac:dyDescent="0.2"/>
    <row r="1066" ht="16" x14ac:dyDescent="0.2"/>
    <row r="1067" ht="16" x14ac:dyDescent="0.2"/>
    <row r="1068" ht="16" x14ac:dyDescent="0.2"/>
    <row r="1069" ht="16" x14ac:dyDescent="0.2"/>
    <row r="1070" ht="16" x14ac:dyDescent="0.2"/>
    <row r="1071" ht="16" x14ac:dyDescent="0.2"/>
    <row r="1072" ht="16" x14ac:dyDescent="0.2"/>
    <row r="1073" ht="16" x14ac:dyDescent="0.2"/>
    <row r="1074" ht="16" x14ac:dyDescent="0.2"/>
    <row r="1075" ht="16" x14ac:dyDescent="0.2"/>
    <row r="1076" ht="16" x14ac:dyDescent="0.2"/>
    <row r="1077" ht="16" x14ac:dyDescent="0.2"/>
    <row r="1078" ht="16" x14ac:dyDescent="0.2"/>
    <row r="1079" ht="16" x14ac:dyDescent="0.2"/>
    <row r="1080" ht="16" x14ac:dyDescent="0.2"/>
    <row r="1081" ht="16" x14ac:dyDescent="0.2"/>
    <row r="1082" ht="16" x14ac:dyDescent="0.2"/>
    <row r="1083" ht="16" x14ac:dyDescent="0.2"/>
    <row r="1084" ht="16" x14ac:dyDescent="0.2"/>
    <row r="1085" ht="16" x14ac:dyDescent="0.2"/>
    <row r="1086" ht="16" x14ac:dyDescent="0.2"/>
    <row r="1087" ht="16" x14ac:dyDescent="0.2"/>
    <row r="1088" ht="16" x14ac:dyDescent="0.2"/>
    <row r="1089" ht="16" x14ac:dyDescent="0.2"/>
    <row r="1090" ht="16" x14ac:dyDescent="0.2"/>
    <row r="1091" ht="16" x14ac:dyDescent="0.2"/>
    <row r="1092" ht="16" x14ac:dyDescent="0.2"/>
    <row r="1093" ht="16" x14ac:dyDescent="0.2"/>
    <row r="1094" ht="16" x14ac:dyDescent="0.2"/>
    <row r="1095" ht="16" x14ac:dyDescent="0.2"/>
    <row r="1096" ht="16" x14ac:dyDescent="0.2"/>
    <row r="1097" ht="16" x14ac:dyDescent="0.2"/>
    <row r="1098" ht="16" x14ac:dyDescent="0.2"/>
    <row r="1099" ht="16" x14ac:dyDescent="0.2"/>
    <row r="1100" ht="16" x14ac:dyDescent="0.2"/>
    <row r="1101" ht="16" x14ac:dyDescent="0.2"/>
    <row r="1102" ht="16" x14ac:dyDescent="0.2"/>
    <row r="1103" ht="16" x14ac:dyDescent="0.2"/>
    <row r="1104" ht="16" x14ac:dyDescent="0.2"/>
    <row r="1105" ht="16" x14ac:dyDescent="0.2"/>
    <row r="1106" ht="16" x14ac:dyDescent="0.2"/>
    <row r="1107" ht="16" x14ac:dyDescent="0.2"/>
    <row r="1108" ht="16" x14ac:dyDescent="0.2"/>
    <row r="1109" ht="16" x14ac:dyDescent="0.2"/>
    <row r="1110" ht="16" x14ac:dyDescent="0.2"/>
    <row r="1111" ht="16" x14ac:dyDescent="0.2"/>
    <row r="1112" ht="16" x14ac:dyDescent="0.2"/>
    <row r="1113" ht="16" x14ac:dyDescent="0.2"/>
    <row r="1114" ht="16" x14ac:dyDescent="0.2"/>
    <row r="1115" ht="16" x14ac:dyDescent="0.2"/>
    <row r="1116" ht="16" x14ac:dyDescent="0.2"/>
    <row r="1117" ht="16" x14ac:dyDescent="0.2"/>
    <row r="1118" ht="16" x14ac:dyDescent="0.2"/>
    <row r="1119" ht="16" x14ac:dyDescent="0.2"/>
    <row r="1120" ht="16" x14ac:dyDescent="0.2"/>
    <row r="1121" ht="16" x14ac:dyDescent="0.2"/>
    <row r="1122" ht="16" x14ac:dyDescent="0.2"/>
    <row r="1123" ht="16" x14ac:dyDescent="0.2"/>
    <row r="1124" ht="16" x14ac:dyDescent="0.2"/>
    <row r="1125" ht="16" x14ac:dyDescent="0.2"/>
    <row r="1126" ht="16" x14ac:dyDescent="0.2"/>
    <row r="1127" ht="16" x14ac:dyDescent="0.2"/>
    <row r="1128" ht="16" x14ac:dyDescent="0.2"/>
    <row r="1129" ht="16" x14ac:dyDescent="0.2"/>
    <row r="1130" ht="16" x14ac:dyDescent="0.2"/>
    <row r="1131" ht="16" x14ac:dyDescent="0.2"/>
    <row r="1132" ht="16" x14ac:dyDescent="0.2"/>
    <row r="1133" ht="16" x14ac:dyDescent="0.2"/>
    <row r="1134" ht="16" x14ac:dyDescent="0.2"/>
    <row r="1135" ht="16" x14ac:dyDescent="0.2"/>
    <row r="1136" ht="16" x14ac:dyDescent="0.2"/>
    <row r="1137" ht="16" x14ac:dyDescent="0.2"/>
    <row r="1138" ht="16" x14ac:dyDescent="0.2"/>
    <row r="1139" ht="16" x14ac:dyDescent="0.2"/>
    <row r="1140" ht="16" x14ac:dyDescent="0.2"/>
    <row r="1141" ht="16" x14ac:dyDescent="0.2"/>
    <row r="1142" ht="16" x14ac:dyDescent="0.2"/>
    <row r="1143" ht="16" x14ac:dyDescent="0.2"/>
    <row r="1144" ht="16" x14ac:dyDescent="0.2"/>
    <row r="1145" ht="16" x14ac:dyDescent="0.2"/>
    <row r="1146" ht="16" x14ac:dyDescent="0.2"/>
    <row r="1147" ht="16" x14ac:dyDescent="0.2"/>
    <row r="1148" ht="16" x14ac:dyDescent="0.2"/>
    <row r="1149" ht="16" x14ac:dyDescent="0.2"/>
    <row r="1150" ht="16" x14ac:dyDescent="0.2"/>
    <row r="1151" ht="16" x14ac:dyDescent="0.2"/>
    <row r="1152" ht="16" x14ac:dyDescent="0.2"/>
    <row r="1153" ht="16" x14ac:dyDescent="0.2"/>
    <row r="1154" ht="16" x14ac:dyDescent="0.2"/>
    <row r="1155" ht="16" x14ac:dyDescent="0.2"/>
    <row r="1156" ht="16" x14ac:dyDescent="0.2"/>
    <row r="1157" ht="16" x14ac:dyDescent="0.2"/>
    <row r="1158" ht="16" x14ac:dyDescent="0.2"/>
    <row r="1159" ht="16" x14ac:dyDescent="0.2"/>
    <row r="1160" ht="16" x14ac:dyDescent="0.2"/>
    <row r="1161" ht="16" x14ac:dyDescent="0.2"/>
    <row r="1162" ht="16" x14ac:dyDescent="0.2"/>
    <row r="1163" ht="16" x14ac:dyDescent="0.2"/>
    <row r="1164" ht="16" x14ac:dyDescent="0.2"/>
    <row r="1165" ht="16" x14ac:dyDescent="0.2"/>
    <row r="1166" ht="16" x14ac:dyDescent="0.2"/>
    <row r="1167" ht="16" x14ac:dyDescent="0.2"/>
    <row r="1168" ht="16" x14ac:dyDescent="0.2"/>
    <row r="1169" ht="16" x14ac:dyDescent="0.2"/>
    <row r="1170" ht="16" x14ac:dyDescent="0.2"/>
    <row r="1171" ht="16" x14ac:dyDescent="0.2"/>
    <row r="1172" ht="16" x14ac:dyDescent="0.2"/>
    <row r="1173" ht="16" x14ac:dyDescent="0.2"/>
    <row r="1174" ht="16" x14ac:dyDescent="0.2"/>
    <row r="1175" ht="16" x14ac:dyDescent="0.2"/>
    <row r="1176" ht="16" x14ac:dyDescent="0.2"/>
    <row r="1177" ht="16" x14ac:dyDescent="0.2"/>
    <row r="1178" ht="16" x14ac:dyDescent="0.2"/>
    <row r="1179" ht="16" x14ac:dyDescent="0.2"/>
    <row r="1180" ht="16" x14ac:dyDescent="0.2"/>
    <row r="1181" ht="16" x14ac:dyDescent="0.2"/>
    <row r="1182" ht="16" x14ac:dyDescent="0.2"/>
    <row r="1183" ht="16" x14ac:dyDescent="0.2"/>
    <row r="1184" ht="16" x14ac:dyDescent="0.2"/>
    <row r="1185" ht="16" x14ac:dyDescent="0.2"/>
    <row r="1186" ht="16" x14ac:dyDescent="0.2"/>
    <row r="1187" ht="16" x14ac:dyDescent="0.2"/>
    <row r="1188" ht="16" x14ac:dyDescent="0.2"/>
    <row r="1189" ht="16" x14ac:dyDescent="0.2"/>
    <row r="1190" ht="16" x14ac:dyDescent="0.2"/>
    <row r="1191" ht="16" x14ac:dyDescent="0.2"/>
    <row r="1192" ht="16" x14ac:dyDescent="0.2"/>
    <row r="1193" ht="16" x14ac:dyDescent="0.2"/>
    <row r="1194" ht="16" x14ac:dyDescent="0.2"/>
    <row r="1195" ht="16" x14ac:dyDescent="0.2"/>
    <row r="1196" ht="16" x14ac:dyDescent="0.2"/>
    <row r="1197" ht="16" x14ac:dyDescent="0.2"/>
    <row r="1198" ht="16" x14ac:dyDescent="0.2"/>
    <row r="1199" ht="16" x14ac:dyDescent="0.2"/>
    <row r="1200" ht="16" x14ac:dyDescent="0.2"/>
    <row r="1201" ht="16" x14ac:dyDescent="0.2"/>
    <row r="1202" ht="16" x14ac:dyDescent="0.2"/>
    <row r="1203" ht="16" x14ac:dyDescent="0.2"/>
    <row r="1204" ht="16" x14ac:dyDescent="0.2"/>
    <row r="1205" ht="16" x14ac:dyDescent="0.2"/>
    <row r="1206" ht="16" x14ac:dyDescent="0.2"/>
    <row r="1207" ht="16" x14ac:dyDescent="0.2"/>
    <row r="1208" ht="16" x14ac:dyDescent="0.2"/>
    <row r="1209" ht="16" x14ac:dyDescent="0.2"/>
    <row r="1210" ht="16" x14ac:dyDescent="0.2"/>
    <row r="1211" ht="16" x14ac:dyDescent="0.2"/>
    <row r="1212" ht="16" x14ac:dyDescent="0.2"/>
    <row r="1213" ht="16" x14ac:dyDescent="0.2"/>
    <row r="1214" ht="16" x14ac:dyDescent="0.2"/>
    <row r="1215" ht="16" x14ac:dyDescent="0.2"/>
    <row r="1216" ht="16" x14ac:dyDescent="0.2"/>
    <row r="1217" ht="16" x14ac:dyDescent="0.2"/>
    <row r="1218" ht="16" x14ac:dyDescent="0.2"/>
    <row r="1219" ht="16" x14ac:dyDescent="0.2"/>
    <row r="1220" ht="16" x14ac:dyDescent="0.2"/>
    <row r="1221" ht="16" x14ac:dyDescent="0.2"/>
    <row r="1222" ht="16" x14ac:dyDescent="0.2"/>
    <row r="1223" ht="16" x14ac:dyDescent="0.2"/>
    <row r="1224" ht="16" x14ac:dyDescent="0.2"/>
    <row r="1225" ht="16" x14ac:dyDescent="0.2"/>
    <row r="1226" ht="16" x14ac:dyDescent="0.2"/>
    <row r="1227" ht="16" x14ac:dyDescent="0.2"/>
    <row r="1228" ht="16" x14ac:dyDescent="0.2"/>
    <row r="1229" ht="16" x14ac:dyDescent="0.2"/>
    <row r="1230" ht="16" x14ac:dyDescent="0.2"/>
    <row r="1231" ht="16" x14ac:dyDescent="0.2"/>
    <row r="1232" ht="16" x14ac:dyDescent="0.2"/>
    <row r="1233" ht="16" x14ac:dyDescent="0.2"/>
    <row r="1234" ht="16" x14ac:dyDescent="0.2"/>
    <row r="1235" ht="16" x14ac:dyDescent="0.2"/>
    <row r="1236" ht="16" x14ac:dyDescent="0.2"/>
    <row r="1237" ht="16" x14ac:dyDescent="0.2"/>
    <row r="1238" ht="16" x14ac:dyDescent="0.2"/>
    <row r="1239" ht="16" x14ac:dyDescent="0.2"/>
    <row r="1240" ht="16" x14ac:dyDescent="0.2"/>
    <row r="1241" ht="16" x14ac:dyDescent="0.2"/>
    <row r="1242" ht="16" x14ac:dyDescent="0.2"/>
    <row r="1243" ht="16" x14ac:dyDescent="0.2"/>
    <row r="1244" ht="16" x14ac:dyDescent="0.2"/>
    <row r="1245" ht="16" x14ac:dyDescent="0.2"/>
    <row r="1246" ht="16" x14ac:dyDescent="0.2"/>
    <row r="1247" ht="16" x14ac:dyDescent="0.2"/>
    <row r="1248" ht="16" x14ac:dyDescent="0.2"/>
    <row r="1249" ht="16" x14ac:dyDescent="0.2"/>
    <row r="1250" ht="16" x14ac:dyDescent="0.2"/>
    <row r="1251" ht="16" x14ac:dyDescent="0.2"/>
    <row r="1252" ht="16" x14ac:dyDescent="0.2"/>
    <row r="1253" ht="16" x14ac:dyDescent="0.2"/>
    <row r="1254" ht="16" x14ac:dyDescent="0.2"/>
    <row r="1255" ht="16" x14ac:dyDescent="0.2"/>
    <row r="1256" ht="16" x14ac:dyDescent="0.2"/>
    <row r="1257" ht="16" x14ac:dyDescent="0.2"/>
    <row r="1258" ht="16" x14ac:dyDescent="0.2"/>
    <row r="1259" ht="16" x14ac:dyDescent="0.2"/>
    <row r="1260" ht="16" x14ac:dyDescent="0.2"/>
    <row r="1261" ht="16" x14ac:dyDescent="0.2"/>
    <row r="1262" ht="16" x14ac:dyDescent="0.2"/>
    <row r="1263" ht="16" x14ac:dyDescent="0.2"/>
    <row r="1264" ht="16" x14ac:dyDescent="0.2"/>
    <row r="1265" ht="16" x14ac:dyDescent="0.2"/>
    <row r="1266" ht="16" x14ac:dyDescent="0.2"/>
    <row r="1267" ht="16" x14ac:dyDescent="0.2"/>
    <row r="1268" ht="16" x14ac:dyDescent="0.2"/>
    <row r="1269" ht="16" x14ac:dyDescent="0.2"/>
    <row r="1270" ht="16" x14ac:dyDescent="0.2"/>
    <row r="1271" ht="16" x14ac:dyDescent="0.2"/>
    <row r="1272" ht="16" x14ac:dyDescent="0.2"/>
    <row r="1273" ht="16" x14ac:dyDescent="0.2"/>
    <row r="1274" ht="16" x14ac:dyDescent="0.2"/>
    <row r="1275" ht="16" x14ac:dyDescent="0.2"/>
    <row r="1276" ht="16" x14ac:dyDescent="0.2"/>
    <row r="1277" ht="16" x14ac:dyDescent="0.2"/>
    <row r="1278" ht="16" x14ac:dyDescent="0.2"/>
    <row r="1279" ht="16" x14ac:dyDescent="0.2"/>
    <row r="1280" ht="16" x14ac:dyDescent="0.2"/>
    <row r="1281" ht="16" x14ac:dyDescent="0.2"/>
    <row r="1282" ht="16" x14ac:dyDescent="0.2"/>
    <row r="1283" ht="16" x14ac:dyDescent="0.2"/>
    <row r="1284" ht="16" x14ac:dyDescent="0.2"/>
    <row r="1285" ht="16" x14ac:dyDescent="0.2"/>
    <row r="1286" ht="16" x14ac:dyDescent="0.2"/>
    <row r="1287" ht="16" x14ac:dyDescent="0.2"/>
    <row r="1288" ht="16" x14ac:dyDescent="0.2"/>
    <row r="1289" ht="16" x14ac:dyDescent="0.2"/>
    <row r="1290" ht="16" x14ac:dyDescent="0.2"/>
    <row r="1291" ht="16" x14ac:dyDescent="0.2"/>
    <row r="1292" ht="16" x14ac:dyDescent="0.2"/>
    <row r="1293" ht="16" x14ac:dyDescent="0.2"/>
    <row r="1294" ht="16" x14ac:dyDescent="0.2"/>
    <row r="1295" ht="16" x14ac:dyDescent="0.2"/>
    <row r="1296" ht="16" x14ac:dyDescent="0.2"/>
    <row r="1297" ht="16" x14ac:dyDescent="0.2"/>
    <row r="1298" ht="16" x14ac:dyDescent="0.2"/>
    <row r="1299" ht="16" x14ac:dyDescent="0.2"/>
    <row r="1300" ht="16" x14ac:dyDescent="0.2"/>
    <row r="1301" ht="16" x14ac:dyDescent="0.2"/>
    <row r="1302" ht="16" x14ac:dyDescent="0.2"/>
    <row r="1303" ht="16" x14ac:dyDescent="0.2"/>
    <row r="1304" ht="16" x14ac:dyDescent="0.2"/>
    <row r="1305" ht="16" x14ac:dyDescent="0.2"/>
    <row r="1306" ht="16" x14ac:dyDescent="0.2"/>
    <row r="1307" ht="16" x14ac:dyDescent="0.2"/>
    <row r="1308" ht="16" x14ac:dyDescent="0.2"/>
    <row r="1309" ht="16" x14ac:dyDescent="0.2"/>
    <row r="1310" ht="16" x14ac:dyDescent="0.2"/>
    <row r="1311" ht="16" x14ac:dyDescent="0.2"/>
    <row r="1312" ht="16" x14ac:dyDescent="0.2"/>
    <row r="1313" ht="16" x14ac:dyDescent="0.2"/>
    <row r="1314" ht="16" x14ac:dyDescent="0.2"/>
    <row r="1315" ht="16" x14ac:dyDescent="0.2"/>
    <row r="1316" ht="16" x14ac:dyDescent="0.2"/>
    <row r="1317" ht="16" x14ac:dyDescent="0.2"/>
    <row r="1318" ht="16" x14ac:dyDescent="0.2"/>
    <row r="1319" ht="16" x14ac:dyDescent="0.2"/>
    <row r="1320" ht="16" x14ac:dyDescent="0.2"/>
    <row r="1321" ht="16" x14ac:dyDescent="0.2"/>
    <row r="1322" ht="16" x14ac:dyDescent="0.2"/>
    <row r="1323" ht="16" x14ac:dyDescent="0.2"/>
    <row r="1324" ht="16" x14ac:dyDescent="0.2"/>
    <row r="1325" ht="16" x14ac:dyDescent="0.2"/>
    <row r="1326" ht="16" x14ac:dyDescent="0.2"/>
    <row r="1327" ht="16" x14ac:dyDescent="0.2"/>
    <row r="1328" ht="16" x14ac:dyDescent="0.2"/>
    <row r="1329" ht="16" x14ac:dyDescent="0.2"/>
    <row r="1330" ht="16" x14ac:dyDescent="0.2"/>
    <row r="1331" ht="16" x14ac:dyDescent="0.2"/>
    <row r="1332" ht="16" x14ac:dyDescent="0.2"/>
    <row r="1333" ht="16" x14ac:dyDescent="0.2"/>
    <row r="1334" ht="16" x14ac:dyDescent="0.2"/>
    <row r="1335" ht="16" x14ac:dyDescent="0.2"/>
    <row r="1336" ht="16" x14ac:dyDescent="0.2"/>
    <row r="1337" ht="16" x14ac:dyDescent="0.2"/>
    <row r="1338" ht="16" x14ac:dyDescent="0.2"/>
    <row r="1339" ht="16" x14ac:dyDescent="0.2"/>
    <row r="1340" ht="16" x14ac:dyDescent="0.2"/>
    <row r="1341" ht="16" x14ac:dyDescent="0.2"/>
    <row r="1342" ht="16" x14ac:dyDescent="0.2"/>
    <row r="1343" ht="16" x14ac:dyDescent="0.2"/>
    <row r="1344" ht="16" x14ac:dyDescent="0.2"/>
    <row r="1345" ht="16" x14ac:dyDescent="0.2"/>
    <row r="1346" ht="16" x14ac:dyDescent="0.2"/>
    <row r="1347" ht="16" x14ac:dyDescent="0.2"/>
    <row r="1348" ht="16" x14ac:dyDescent="0.2"/>
    <row r="1349" ht="16" x14ac:dyDescent="0.2"/>
    <row r="1350" ht="16" x14ac:dyDescent="0.2"/>
    <row r="1351" ht="16" x14ac:dyDescent="0.2"/>
    <row r="1352" ht="16" x14ac:dyDescent="0.2"/>
    <row r="1353" ht="16" x14ac:dyDescent="0.2"/>
    <row r="1354" ht="16" x14ac:dyDescent="0.2"/>
    <row r="1355" ht="16" x14ac:dyDescent="0.2"/>
    <row r="1356" ht="16" x14ac:dyDescent="0.2"/>
    <row r="1357" ht="16" x14ac:dyDescent="0.2"/>
    <row r="1358" ht="16" x14ac:dyDescent="0.2"/>
    <row r="1359" ht="16" x14ac:dyDescent="0.2"/>
    <row r="1360" ht="16" x14ac:dyDescent="0.2"/>
    <row r="1361" ht="16" x14ac:dyDescent="0.2"/>
    <row r="1362" ht="16" x14ac:dyDescent="0.2"/>
    <row r="1363" ht="16" x14ac:dyDescent="0.2"/>
    <row r="1364" ht="16" x14ac:dyDescent="0.2"/>
    <row r="1365" ht="16" x14ac:dyDescent="0.2"/>
    <row r="1366" ht="16" x14ac:dyDescent="0.2"/>
    <row r="1367" ht="16" x14ac:dyDescent="0.2"/>
    <row r="1368" ht="16" x14ac:dyDescent="0.2"/>
    <row r="1369" ht="16" x14ac:dyDescent="0.2"/>
    <row r="1370" ht="16" x14ac:dyDescent="0.2"/>
    <row r="1371" ht="16" x14ac:dyDescent="0.2"/>
    <row r="1372" ht="16" x14ac:dyDescent="0.2"/>
    <row r="1373" ht="16" x14ac:dyDescent="0.2"/>
    <row r="1374" ht="16" x14ac:dyDescent="0.2"/>
    <row r="1375" ht="16" x14ac:dyDescent="0.2"/>
    <row r="1376" ht="16" x14ac:dyDescent="0.2"/>
    <row r="1377" ht="16" x14ac:dyDescent="0.2"/>
    <row r="1378" ht="16" x14ac:dyDescent="0.2"/>
    <row r="1379" ht="16" x14ac:dyDescent="0.2"/>
    <row r="1380" ht="16" x14ac:dyDescent="0.2"/>
    <row r="1381" ht="16" x14ac:dyDescent="0.2"/>
    <row r="1382" ht="16" x14ac:dyDescent="0.2"/>
    <row r="1383" ht="16" x14ac:dyDescent="0.2"/>
    <row r="1384" ht="16" x14ac:dyDescent="0.2"/>
    <row r="1385" ht="16" x14ac:dyDescent="0.2"/>
    <row r="1386" ht="16" x14ac:dyDescent="0.2"/>
    <row r="1387" ht="16" x14ac:dyDescent="0.2"/>
    <row r="1388" ht="16" x14ac:dyDescent="0.2"/>
    <row r="1389" ht="16" x14ac:dyDescent="0.2"/>
    <row r="1390" ht="16" x14ac:dyDescent="0.2"/>
    <row r="1391" ht="16" x14ac:dyDescent="0.2"/>
    <row r="1392" ht="16" x14ac:dyDescent="0.2"/>
    <row r="1393" ht="16" x14ac:dyDescent="0.2"/>
    <row r="1394" ht="16" x14ac:dyDescent="0.2"/>
    <row r="1395" ht="16" x14ac:dyDescent="0.2"/>
    <row r="1396" ht="16" x14ac:dyDescent="0.2"/>
    <row r="1397" ht="16" x14ac:dyDescent="0.2"/>
    <row r="1398" ht="16" x14ac:dyDescent="0.2"/>
    <row r="1399" ht="16" x14ac:dyDescent="0.2"/>
    <row r="1400" ht="16" x14ac:dyDescent="0.2"/>
    <row r="1401" ht="16" x14ac:dyDescent="0.2"/>
    <row r="1402" ht="16" x14ac:dyDescent="0.2"/>
    <row r="1403" ht="16" x14ac:dyDescent="0.2"/>
    <row r="1404" ht="16" x14ac:dyDescent="0.2"/>
    <row r="1405" ht="16" x14ac:dyDescent="0.2"/>
    <row r="1406" ht="16" x14ac:dyDescent="0.2"/>
    <row r="1407" ht="16" x14ac:dyDescent="0.2"/>
    <row r="1408" ht="16" x14ac:dyDescent="0.2"/>
    <row r="1409" ht="16" x14ac:dyDescent="0.2"/>
    <row r="1410" ht="16" x14ac:dyDescent="0.2"/>
    <row r="1411" ht="16" x14ac:dyDescent="0.2"/>
    <row r="1412" ht="16" x14ac:dyDescent="0.2"/>
    <row r="1413" ht="16" x14ac:dyDescent="0.2"/>
    <row r="1414" ht="16" x14ac:dyDescent="0.2"/>
    <row r="1415" ht="16" x14ac:dyDescent="0.2"/>
    <row r="1416" ht="16" x14ac:dyDescent="0.2"/>
    <row r="1417" ht="16" x14ac:dyDescent="0.2"/>
    <row r="1418" ht="16" x14ac:dyDescent="0.2"/>
    <row r="1419" ht="16" x14ac:dyDescent="0.2"/>
    <row r="1420" ht="16" x14ac:dyDescent="0.2"/>
    <row r="1421" ht="16" x14ac:dyDescent="0.2"/>
    <row r="1422" ht="16" x14ac:dyDescent="0.2"/>
    <row r="1423" ht="16" x14ac:dyDescent="0.2"/>
    <row r="1424" ht="16" x14ac:dyDescent="0.2"/>
    <row r="1425" ht="16" x14ac:dyDescent="0.2"/>
    <row r="1426" ht="16" x14ac:dyDescent="0.2"/>
    <row r="1427" ht="16" x14ac:dyDescent="0.2"/>
    <row r="1428" ht="16" x14ac:dyDescent="0.2"/>
    <row r="1429" ht="16" x14ac:dyDescent="0.2"/>
    <row r="1430" ht="16" x14ac:dyDescent="0.2"/>
    <row r="1431" ht="16" x14ac:dyDescent="0.2"/>
    <row r="1432" ht="16" x14ac:dyDescent="0.2"/>
    <row r="1433" ht="16" x14ac:dyDescent="0.2"/>
    <row r="1434" ht="16" x14ac:dyDescent="0.2"/>
    <row r="1435" ht="16" x14ac:dyDescent="0.2"/>
    <row r="1436" ht="16" x14ac:dyDescent="0.2"/>
    <row r="1437" ht="16" x14ac:dyDescent="0.2"/>
    <row r="1438" ht="16" x14ac:dyDescent="0.2"/>
    <row r="1439" ht="16" x14ac:dyDescent="0.2"/>
    <row r="1440" ht="16" x14ac:dyDescent="0.2"/>
    <row r="1441" ht="16" x14ac:dyDescent="0.2"/>
    <row r="1442" ht="16" x14ac:dyDescent="0.2"/>
    <row r="1443" ht="16" x14ac:dyDescent="0.2"/>
    <row r="1444" ht="16" x14ac:dyDescent="0.2"/>
    <row r="1445" ht="16" x14ac:dyDescent="0.2"/>
    <row r="1446" ht="16" x14ac:dyDescent="0.2"/>
    <row r="1447" ht="16" x14ac:dyDescent="0.2"/>
    <row r="1448" ht="16" x14ac:dyDescent="0.2"/>
    <row r="1449" ht="16" x14ac:dyDescent="0.2"/>
    <row r="1450" ht="16" x14ac:dyDescent="0.2"/>
    <row r="1451" ht="16" x14ac:dyDescent="0.2"/>
    <row r="1452" ht="16" x14ac:dyDescent="0.2"/>
    <row r="1453" ht="16" x14ac:dyDescent="0.2"/>
    <row r="1454" ht="16" x14ac:dyDescent="0.2"/>
    <row r="1455" ht="16" x14ac:dyDescent="0.2"/>
    <row r="1456" ht="16" x14ac:dyDescent="0.2"/>
    <row r="1457" ht="16" x14ac:dyDescent="0.2"/>
    <row r="1458" ht="16" x14ac:dyDescent="0.2"/>
    <row r="1459" ht="16" x14ac:dyDescent="0.2"/>
    <row r="1460" ht="16" x14ac:dyDescent="0.2"/>
    <row r="1461" ht="16" x14ac:dyDescent="0.2"/>
    <row r="1462" ht="16" x14ac:dyDescent="0.2"/>
    <row r="1463" ht="16" x14ac:dyDescent="0.2"/>
    <row r="1464" ht="16" x14ac:dyDescent="0.2"/>
    <row r="1465" ht="16" x14ac:dyDescent="0.2"/>
    <row r="1466" ht="16" x14ac:dyDescent="0.2"/>
    <row r="1467" ht="16" x14ac:dyDescent="0.2"/>
    <row r="1468" ht="16" x14ac:dyDescent="0.2"/>
    <row r="1469" ht="16" x14ac:dyDescent="0.2"/>
    <row r="1470" ht="16" x14ac:dyDescent="0.2"/>
    <row r="1471" ht="16" x14ac:dyDescent="0.2"/>
    <row r="1472" ht="16" x14ac:dyDescent="0.2"/>
    <row r="1473" ht="16" x14ac:dyDescent="0.2"/>
    <row r="1474" ht="16" x14ac:dyDescent="0.2"/>
    <row r="1475" ht="16" x14ac:dyDescent="0.2"/>
    <row r="1476" ht="16" x14ac:dyDescent="0.2"/>
    <row r="1477" ht="16" x14ac:dyDescent="0.2"/>
    <row r="1478" ht="16" x14ac:dyDescent="0.2"/>
    <row r="1479" ht="16" x14ac:dyDescent="0.2"/>
    <row r="1480" ht="16" x14ac:dyDescent="0.2"/>
    <row r="1481" ht="16" x14ac:dyDescent="0.2"/>
    <row r="1482" ht="16" x14ac:dyDescent="0.2"/>
    <row r="1483" ht="16" x14ac:dyDescent="0.2"/>
    <row r="1484" ht="16" x14ac:dyDescent="0.2"/>
    <row r="1485" ht="16" x14ac:dyDescent="0.2"/>
    <row r="1486" ht="16" x14ac:dyDescent="0.2"/>
    <row r="1487" ht="16" x14ac:dyDescent="0.2"/>
    <row r="1488" ht="16" x14ac:dyDescent="0.2"/>
    <row r="1489" ht="16" x14ac:dyDescent="0.2"/>
    <row r="1490" ht="16" x14ac:dyDescent="0.2"/>
    <row r="1491" ht="16" x14ac:dyDescent="0.2"/>
    <row r="1492" ht="16" x14ac:dyDescent="0.2"/>
    <row r="1493" ht="16" x14ac:dyDescent="0.2"/>
    <row r="1494" ht="16" x14ac:dyDescent="0.2"/>
    <row r="1495" ht="16" x14ac:dyDescent="0.2"/>
    <row r="1496" ht="16" x14ac:dyDescent="0.2"/>
    <row r="1497" ht="16" x14ac:dyDescent="0.2"/>
    <row r="1498" ht="16" x14ac:dyDescent="0.2"/>
    <row r="1499" ht="16" x14ac:dyDescent="0.2"/>
    <row r="1500" ht="16" x14ac:dyDescent="0.2"/>
    <row r="1501" ht="16" x14ac:dyDescent="0.2"/>
    <row r="1502" ht="16" x14ac:dyDescent="0.2"/>
    <row r="1503" ht="16" x14ac:dyDescent="0.2"/>
    <row r="1504" ht="16" x14ac:dyDescent="0.2"/>
    <row r="1505" ht="16" x14ac:dyDescent="0.2"/>
    <row r="1506" ht="16" x14ac:dyDescent="0.2"/>
    <row r="1507" ht="16" x14ac:dyDescent="0.2"/>
    <row r="1508" ht="16" x14ac:dyDescent="0.2"/>
    <row r="1509" ht="16" x14ac:dyDescent="0.2"/>
    <row r="1510" ht="16" x14ac:dyDescent="0.2"/>
    <row r="1511" ht="16" x14ac:dyDescent="0.2"/>
    <row r="1512" ht="16" x14ac:dyDescent="0.2"/>
    <row r="1513" ht="16" x14ac:dyDescent="0.2"/>
    <row r="1514" ht="16" x14ac:dyDescent="0.2"/>
    <row r="1515" ht="16" x14ac:dyDescent="0.2"/>
    <row r="1516" ht="16" x14ac:dyDescent="0.2"/>
    <row r="1517" ht="16" x14ac:dyDescent="0.2"/>
    <row r="1518" ht="16" x14ac:dyDescent="0.2"/>
    <row r="1519" ht="16" x14ac:dyDescent="0.2"/>
    <row r="1520" ht="16" x14ac:dyDescent="0.2"/>
    <row r="1521" ht="16" x14ac:dyDescent="0.2"/>
    <row r="1522" ht="16" x14ac:dyDescent="0.2"/>
    <row r="1523" ht="16" x14ac:dyDescent="0.2"/>
    <row r="1524" ht="16" x14ac:dyDescent="0.2"/>
    <row r="1525" ht="16" x14ac:dyDescent="0.2"/>
    <row r="1526" ht="16" x14ac:dyDescent="0.2"/>
    <row r="1527" ht="16" x14ac:dyDescent="0.2"/>
    <row r="1528" ht="16" x14ac:dyDescent="0.2"/>
    <row r="1529" ht="16" x14ac:dyDescent="0.2"/>
    <row r="1530" ht="16" x14ac:dyDescent="0.2"/>
    <row r="1531" ht="16" x14ac:dyDescent="0.2"/>
    <row r="1532" ht="16" x14ac:dyDescent="0.2"/>
    <row r="1533" ht="16" x14ac:dyDescent="0.2"/>
    <row r="1534" ht="16" x14ac:dyDescent="0.2"/>
    <row r="1535" ht="16" x14ac:dyDescent="0.2"/>
    <row r="1536" ht="16" x14ac:dyDescent="0.2"/>
    <row r="1537" ht="16" x14ac:dyDescent="0.2"/>
    <row r="1538" ht="16" x14ac:dyDescent="0.2"/>
    <row r="1539" ht="16" x14ac:dyDescent="0.2"/>
    <row r="1540" ht="16" x14ac:dyDescent="0.2"/>
    <row r="1541" ht="16" x14ac:dyDescent="0.2"/>
    <row r="1542" ht="16" x14ac:dyDescent="0.2"/>
    <row r="1543" ht="16" x14ac:dyDescent="0.2"/>
    <row r="1544" ht="16" x14ac:dyDescent="0.2"/>
    <row r="1545" ht="16" x14ac:dyDescent="0.2"/>
    <row r="1546" ht="16" x14ac:dyDescent="0.2"/>
    <row r="1547" ht="16" x14ac:dyDescent="0.2"/>
    <row r="1548" ht="16" x14ac:dyDescent="0.2"/>
    <row r="1549" ht="16" x14ac:dyDescent="0.2"/>
    <row r="1550" ht="16" x14ac:dyDescent="0.2"/>
    <row r="1551" ht="16" x14ac:dyDescent="0.2"/>
    <row r="1552" ht="16" x14ac:dyDescent="0.2"/>
    <row r="1553" ht="16" x14ac:dyDescent="0.2"/>
    <row r="1554" ht="16" x14ac:dyDescent="0.2"/>
    <row r="1555" ht="16" x14ac:dyDescent="0.2"/>
    <row r="1556" ht="16" x14ac:dyDescent="0.2"/>
    <row r="1557" ht="16" x14ac:dyDescent="0.2"/>
    <row r="1558" ht="16" x14ac:dyDescent="0.2"/>
    <row r="1559" ht="16" x14ac:dyDescent="0.2"/>
    <row r="1560" ht="16" x14ac:dyDescent="0.2"/>
    <row r="1561" ht="16" x14ac:dyDescent="0.2"/>
    <row r="1562" ht="16" x14ac:dyDescent="0.2"/>
    <row r="1563" ht="16" x14ac:dyDescent="0.2"/>
    <row r="1564" ht="16" x14ac:dyDescent="0.2"/>
    <row r="1565" ht="16" x14ac:dyDescent="0.2"/>
    <row r="1566" ht="16" x14ac:dyDescent="0.2"/>
    <row r="1567" ht="16" x14ac:dyDescent="0.2"/>
    <row r="1568" ht="16" x14ac:dyDescent="0.2"/>
    <row r="1569" ht="16" x14ac:dyDescent="0.2"/>
    <row r="1570" ht="16" x14ac:dyDescent="0.2"/>
    <row r="1571" ht="16" x14ac:dyDescent="0.2"/>
    <row r="1572" ht="16" x14ac:dyDescent="0.2"/>
    <row r="1573" ht="16" x14ac:dyDescent="0.2"/>
    <row r="1574" ht="16" x14ac:dyDescent="0.2"/>
    <row r="1575" ht="16" x14ac:dyDescent="0.2"/>
    <row r="1576" ht="16" x14ac:dyDescent="0.2"/>
    <row r="1577" ht="16" x14ac:dyDescent="0.2"/>
    <row r="1578" ht="16" x14ac:dyDescent="0.2"/>
    <row r="1579" ht="16" x14ac:dyDescent="0.2"/>
    <row r="1580" ht="16" x14ac:dyDescent="0.2"/>
    <row r="1581" ht="16" x14ac:dyDescent="0.2"/>
    <row r="1582" ht="16" x14ac:dyDescent="0.2"/>
    <row r="1583" ht="16" x14ac:dyDescent="0.2"/>
    <row r="1584" ht="16" x14ac:dyDescent="0.2"/>
    <row r="1585" ht="16" x14ac:dyDescent="0.2"/>
    <row r="1586" ht="16" x14ac:dyDescent="0.2"/>
    <row r="1587" ht="16" x14ac:dyDescent="0.2"/>
    <row r="1588" ht="16" x14ac:dyDescent="0.2"/>
    <row r="1589" ht="16" x14ac:dyDescent="0.2"/>
    <row r="1590" ht="16" x14ac:dyDescent="0.2"/>
    <row r="1591" ht="16" x14ac:dyDescent="0.2"/>
    <row r="1592" ht="16" x14ac:dyDescent="0.2"/>
    <row r="1593" ht="16" x14ac:dyDescent="0.2"/>
    <row r="1594" ht="16" x14ac:dyDescent="0.2"/>
    <row r="1595" ht="16" x14ac:dyDescent="0.2"/>
    <row r="1596" ht="16" x14ac:dyDescent="0.2"/>
    <row r="1597" ht="16" x14ac:dyDescent="0.2"/>
    <row r="1598" ht="16" x14ac:dyDescent="0.2"/>
    <row r="1599" ht="16" x14ac:dyDescent="0.2"/>
    <row r="1600" ht="16" x14ac:dyDescent="0.2"/>
    <row r="1601" ht="16" x14ac:dyDescent="0.2"/>
    <row r="1602" ht="16" x14ac:dyDescent="0.2"/>
    <row r="1603" ht="16" x14ac:dyDescent="0.2"/>
    <row r="1604" ht="16" x14ac:dyDescent="0.2"/>
    <row r="1605" ht="16" x14ac:dyDescent="0.2"/>
    <row r="1606" ht="16" x14ac:dyDescent="0.2"/>
    <row r="1607" ht="16" x14ac:dyDescent="0.2"/>
    <row r="1608" ht="16" x14ac:dyDescent="0.2"/>
    <row r="1609" ht="16" x14ac:dyDescent="0.2"/>
    <row r="1610" ht="16" x14ac:dyDescent="0.2"/>
    <row r="1611" ht="16" x14ac:dyDescent="0.2"/>
    <row r="1612" ht="16" x14ac:dyDescent="0.2"/>
    <row r="1613" ht="16" x14ac:dyDescent="0.2"/>
    <row r="1614" ht="16" x14ac:dyDescent="0.2"/>
    <row r="1615" ht="16" x14ac:dyDescent="0.2"/>
    <row r="1616" ht="16" x14ac:dyDescent="0.2"/>
    <row r="1617" ht="16" x14ac:dyDescent="0.2"/>
    <row r="1618" ht="16" x14ac:dyDescent="0.2"/>
    <row r="1619" ht="16" x14ac:dyDescent="0.2"/>
    <row r="1620" ht="16" x14ac:dyDescent="0.2"/>
    <row r="1621" ht="16" x14ac:dyDescent="0.2"/>
    <row r="1622" ht="16" x14ac:dyDescent="0.2"/>
    <row r="1623" ht="16" x14ac:dyDescent="0.2"/>
    <row r="1624" ht="16" x14ac:dyDescent="0.2"/>
    <row r="1625" ht="16" x14ac:dyDescent="0.2"/>
    <row r="1626" ht="16" x14ac:dyDescent="0.2"/>
    <row r="1627" ht="16" x14ac:dyDescent="0.2"/>
    <row r="1628" ht="16" x14ac:dyDescent="0.2"/>
    <row r="1629" ht="16" x14ac:dyDescent="0.2"/>
    <row r="1630" ht="16" x14ac:dyDescent="0.2"/>
    <row r="1631" ht="16" x14ac:dyDescent="0.2"/>
    <row r="1632" ht="16" x14ac:dyDescent="0.2"/>
    <row r="1633" ht="16" x14ac:dyDescent="0.2"/>
    <row r="1634" ht="16" x14ac:dyDescent="0.2"/>
    <row r="1635" ht="16" x14ac:dyDescent="0.2"/>
    <row r="1636" ht="16" x14ac:dyDescent="0.2"/>
    <row r="1637" ht="16" x14ac:dyDescent="0.2"/>
    <row r="1638" ht="16" x14ac:dyDescent="0.2"/>
    <row r="1639" ht="16" x14ac:dyDescent="0.2"/>
    <row r="1640" ht="16" x14ac:dyDescent="0.2"/>
    <row r="1641" ht="16" x14ac:dyDescent="0.2"/>
    <row r="1642" ht="16" x14ac:dyDescent="0.2"/>
    <row r="1643" ht="16" x14ac:dyDescent="0.2"/>
    <row r="1644" ht="16" x14ac:dyDescent="0.2"/>
    <row r="1645" ht="16" x14ac:dyDescent="0.2"/>
    <row r="1646" ht="16" x14ac:dyDescent="0.2"/>
    <row r="1647" ht="16" x14ac:dyDescent="0.2"/>
    <row r="1648" ht="16" x14ac:dyDescent="0.2"/>
    <row r="1649" ht="16" x14ac:dyDescent="0.2"/>
    <row r="1650" ht="16" x14ac:dyDescent="0.2"/>
    <row r="1651" ht="16" x14ac:dyDescent="0.2"/>
    <row r="1652" ht="16" x14ac:dyDescent="0.2"/>
    <row r="1653" ht="16" x14ac:dyDescent="0.2"/>
    <row r="1654" ht="16" x14ac:dyDescent="0.2"/>
    <row r="1655" ht="16" x14ac:dyDescent="0.2"/>
    <row r="1656" ht="16" x14ac:dyDescent="0.2"/>
    <row r="1657" ht="16" x14ac:dyDescent="0.2"/>
    <row r="1658" ht="16" x14ac:dyDescent="0.2"/>
    <row r="1659" ht="16" x14ac:dyDescent="0.2"/>
    <row r="1660" ht="16" x14ac:dyDescent="0.2"/>
    <row r="1661" ht="16" x14ac:dyDescent="0.2"/>
    <row r="1662" ht="16" x14ac:dyDescent="0.2"/>
    <row r="1663" ht="16" x14ac:dyDescent="0.2"/>
    <row r="1664" ht="16" x14ac:dyDescent="0.2"/>
    <row r="1665" ht="16" x14ac:dyDescent="0.2"/>
    <row r="1666" ht="16" x14ac:dyDescent="0.2"/>
    <row r="1667" ht="16" x14ac:dyDescent="0.2"/>
    <row r="1668" ht="16" x14ac:dyDescent="0.2"/>
    <row r="1669" ht="16" x14ac:dyDescent="0.2"/>
    <row r="1670" ht="16" x14ac:dyDescent="0.2"/>
    <row r="1671" ht="16" x14ac:dyDescent="0.2"/>
    <row r="1672" ht="16" x14ac:dyDescent="0.2"/>
    <row r="1673" ht="16" x14ac:dyDescent="0.2"/>
    <row r="1674" ht="16" x14ac:dyDescent="0.2"/>
    <row r="1675" ht="16" x14ac:dyDescent="0.2"/>
    <row r="1676" ht="16" x14ac:dyDescent="0.2"/>
    <row r="1677" ht="16" x14ac:dyDescent="0.2"/>
    <row r="1678" ht="16" x14ac:dyDescent="0.2"/>
    <row r="1679" ht="16" x14ac:dyDescent="0.2"/>
    <row r="1680" ht="16" x14ac:dyDescent="0.2"/>
    <row r="1681" ht="16" x14ac:dyDescent="0.2"/>
    <row r="1682" ht="16" x14ac:dyDescent="0.2"/>
    <row r="1683" ht="16" x14ac:dyDescent="0.2"/>
    <row r="1684" ht="16" x14ac:dyDescent="0.2"/>
    <row r="1685" ht="16" x14ac:dyDescent="0.2"/>
    <row r="1686" ht="16" x14ac:dyDescent="0.2"/>
    <row r="1687" ht="16" x14ac:dyDescent="0.2"/>
    <row r="1688" ht="16" x14ac:dyDescent="0.2"/>
    <row r="1689" ht="16" x14ac:dyDescent="0.2"/>
    <row r="1690" ht="16" x14ac:dyDescent="0.2"/>
    <row r="1691" ht="16" x14ac:dyDescent="0.2"/>
    <row r="1692" ht="16" x14ac:dyDescent="0.2"/>
    <row r="1693" ht="16" x14ac:dyDescent="0.2"/>
    <row r="1694" ht="16" x14ac:dyDescent="0.2"/>
    <row r="1695" ht="16" x14ac:dyDescent="0.2"/>
    <row r="1696" ht="16" x14ac:dyDescent="0.2"/>
    <row r="1697" ht="16" x14ac:dyDescent="0.2"/>
    <row r="1698" ht="16" x14ac:dyDescent="0.2"/>
    <row r="1699" ht="16" x14ac:dyDescent="0.2"/>
    <row r="1700" ht="16" x14ac:dyDescent="0.2"/>
    <row r="1701" ht="16" x14ac:dyDescent="0.2"/>
    <row r="1702" ht="16" x14ac:dyDescent="0.2"/>
    <row r="1703" ht="16" x14ac:dyDescent="0.2"/>
    <row r="1704" ht="16" x14ac:dyDescent="0.2"/>
    <row r="1705" ht="16" x14ac:dyDescent="0.2"/>
    <row r="1706" ht="16" x14ac:dyDescent="0.2"/>
    <row r="1707" ht="16" x14ac:dyDescent="0.2"/>
    <row r="1708" ht="16" x14ac:dyDescent="0.2"/>
    <row r="1709" ht="16" x14ac:dyDescent="0.2"/>
    <row r="1710" ht="16" x14ac:dyDescent="0.2"/>
    <row r="1711" ht="16" x14ac:dyDescent="0.2"/>
    <row r="1712" ht="16" x14ac:dyDescent="0.2"/>
    <row r="1713" ht="16" x14ac:dyDescent="0.2"/>
    <row r="1714" ht="16" x14ac:dyDescent="0.2"/>
    <row r="1715" ht="16" x14ac:dyDescent="0.2"/>
    <row r="1716" ht="16" x14ac:dyDescent="0.2"/>
    <row r="1717" ht="16" x14ac:dyDescent="0.2"/>
    <row r="1718" ht="16" x14ac:dyDescent="0.2"/>
    <row r="1719" ht="16" x14ac:dyDescent="0.2"/>
    <row r="1720" ht="16" x14ac:dyDescent="0.2"/>
    <row r="1721" ht="16" x14ac:dyDescent="0.2"/>
    <row r="1722" ht="16" x14ac:dyDescent="0.2"/>
    <row r="1723" ht="16" x14ac:dyDescent="0.2"/>
    <row r="1724" ht="16" x14ac:dyDescent="0.2"/>
    <row r="1725" ht="16" x14ac:dyDescent="0.2"/>
    <row r="1726" ht="16" x14ac:dyDescent="0.2"/>
    <row r="1727" ht="16" x14ac:dyDescent="0.2"/>
    <row r="1728" ht="16" x14ac:dyDescent="0.2"/>
    <row r="1729" ht="16" x14ac:dyDescent="0.2"/>
    <row r="1730" ht="16" x14ac:dyDescent="0.2"/>
    <row r="1731" ht="16" x14ac:dyDescent="0.2"/>
    <row r="1732" ht="16" x14ac:dyDescent="0.2"/>
    <row r="1733" ht="16" x14ac:dyDescent="0.2"/>
    <row r="1734" ht="16" x14ac:dyDescent="0.2"/>
    <row r="1735" ht="16" x14ac:dyDescent="0.2"/>
    <row r="1736" ht="16" x14ac:dyDescent="0.2"/>
    <row r="1737" ht="16" x14ac:dyDescent="0.2"/>
    <row r="1738" ht="16" x14ac:dyDescent="0.2"/>
    <row r="1739" ht="16" x14ac:dyDescent="0.2"/>
    <row r="1740" ht="16" x14ac:dyDescent="0.2"/>
    <row r="1741" ht="16" x14ac:dyDescent="0.2"/>
    <row r="1742" ht="16" x14ac:dyDescent="0.2"/>
    <row r="1743" ht="16" x14ac:dyDescent="0.2"/>
    <row r="1744" ht="16" x14ac:dyDescent="0.2"/>
    <row r="1745" ht="16" x14ac:dyDescent="0.2"/>
    <row r="1746" ht="16" x14ac:dyDescent="0.2"/>
    <row r="1747" ht="16" x14ac:dyDescent="0.2"/>
    <row r="1748" ht="16" x14ac:dyDescent="0.2"/>
    <row r="1749" ht="16" x14ac:dyDescent="0.2"/>
    <row r="1750" ht="16" x14ac:dyDescent="0.2"/>
    <row r="1751" ht="16" x14ac:dyDescent="0.2"/>
    <row r="1752" ht="16" x14ac:dyDescent="0.2"/>
    <row r="1753" ht="16" x14ac:dyDescent="0.2"/>
    <row r="1754" ht="16" x14ac:dyDescent="0.2"/>
    <row r="1755" ht="16" x14ac:dyDescent="0.2"/>
    <row r="1756" ht="16" x14ac:dyDescent="0.2"/>
    <row r="1757" ht="16" x14ac:dyDescent="0.2"/>
    <row r="1758" ht="16" x14ac:dyDescent="0.2"/>
    <row r="1759" ht="16" x14ac:dyDescent="0.2"/>
    <row r="1760" ht="16" x14ac:dyDescent="0.2"/>
    <row r="1761" ht="16" x14ac:dyDescent="0.2"/>
    <row r="1762" ht="16" x14ac:dyDescent="0.2"/>
    <row r="1763" ht="16" x14ac:dyDescent="0.2"/>
    <row r="1764" ht="16" x14ac:dyDescent="0.2"/>
    <row r="1765" ht="16" x14ac:dyDescent="0.2"/>
    <row r="1766" ht="16" x14ac:dyDescent="0.2"/>
    <row r="1767" ht="16" x14ac:dyDescent="0.2"/>
    <row r="1768" ht="16" x14ac:dyDescent="0.2"/>
    <row r="1769" ht="16" x14ac:dyDescent="0.2"/>
    <row r="1770" ht="16" x14ac:dyDescent="0.2"/>
    <row r="1771" ht="16" x14ac:dyDescent="0.2"/>
    <row r="1772" ht="16" x14ac:dyDescent="0.2"/>
    <row r="1773" ht="16" x14ac:dyDescent="0.2"/>
    <row r="1774" ht="16" x14ac:dyDescent="0.2"/>
    <row r="1775" ht="16" x14ac:dyDescent="0.2"/>
    <row r="1776" ht="16" x14ac:dyDescent="0.2"/>
    <row r="1777" ht="16" x14ac:dyDescent="0.2"/>
    <row r="1778" ht="16" x14ac:dyDescent="0.2"/>
    <row r="1779" ht="16" x14ac:dyDescent="0.2"/>
    <row r="1780" ht="16" x14ac:dyDescent="0.2"/>
    <row r="1781" ht="16" x14ac:dyDescent="0.2"/>
    <row r="1782" ht="16" x14ac:dyDescent="0.2"/>
    <row r="1783" ht="16" x14ac:dyDescent="0.2"/>
    <row r="1784" ht="16" x14ac:dyDescent="0.2"/>
    <row r="1785" ht="16" x14ac:dyDescent="0.2"/>
    <row r="1786" ht="16" x14ac:dyDescent="0.2"/>
    <row r="1787" ht="16" x14ac:dyDescent="0.2"/>
    <row r="1788" ht="16" x14ac:dyDescent="0.2"/>
    <row r="1789" ht="16" x14ac:dyDescent="0.2"/>
    <row r="1790" ht="16" x14ac:dyDescent="0.2"/>
    <row r="1791" ht="16" x14ac:dyDescent="0.2"/>
    <row r="1792" ht="16" x14ac:dyDescent="0.2"/>
    <row r="1793" ht="16" x14ac:dyDescent="0.2"/>
    <row r="1794" ht="16" x14ac:dyDescent="0.2"/>
    <row r="1795" ht="16" x14ac:dyDescent="0.2"/>
    <row r="1796" ht="16" x14ac:dyDescent="0.2"/>
    <row r="1797" ht="16" x14ac:dyDescent="0.2"/>
    <row r="1798" ht="16" x14ac:dyDescent="0.2"/>
    <row r="1799" ht="16" x14ac:dyDescent="0.2"/>
    <row r="1800" ht="16" x14ac:dyDescent="0.2"/>
    <row r="1801" ht="16" x14ac:dyDescent="0.2"/>
    <row r="1802" ht="16" x14ac:dyDescent="0.2"/>
    <row r="1803" ht="16" x14ac:dyDescent="0.2"/>
    <row r="1804" ht="16" x14ac:dyDescent="0.2"/>
    <row r="1805" ht="16" x14ac:dyDescent="0.2"/>
    <row r="1806" ht="16" x14ac:dyDescent="0.2"/>
    <row r="1807" ht="16" x14ac:dyDescent="0.2"/>
    <row r="1808" ht="16" x14ac:dyDescent="0.2"/>
    <row r="1809" ht="16" x14ac:dyDescent="0.2"/>
    <row r="1810" ht="16" x14ac:dyDescent="0.2"/>
    <row r="1811" ht="16" x14ac:dyDescent="0.2"/>
    <row r="1812" ht="16" x14ac:dyDescent="0.2"/>
    <row r="1813" ht="16" x14ac:dyDescent="0.2"/>
    <row r="1814" ht="16" x14ac:dyDescent="0.2"/>
    <row r="1815" ht="16" x14ac:dyDescent="0.2"/>
    <row r="1816" ht="16" x14ac:dyDescent="0.2"/>
    <row r="1817" ht="16" x14ac:dyDescent="0.2"/>
    <row r="1818" ht="16" x14ac:dyDescent="0.2"/>
    <row r="1819" ht="16" x14ac:dyDescent="0.2"/>
    <row r="1820" ht="16" x14ac:dyDescent="0.2"/>
    <row r="1821" ht="16" x14ac:dyDescent="0.2"/>
    <row r="1822" ht="16" x14ac:dyDescent="0.2"/>
    <row r="1823" ht="16" x14ac:dyDescent="0.2"/>
    <row r="1824" ht="16" x14ac:dyDescent="0.2"/>
    <row r="1825" ht="16" x14ac:dyDescent="0.2"/>
    <row r="1826" ht="16" x14ac:dyDescent="0.2"/>
    <row r="1827" ht="16" x14ac:dyDescent="0.2"/>
    <row r="1828" ht="16" x14ac:dyDescent="0.2"/>
    <row r="1829" ht="16" x14ac:dyDescent="0.2"/>
    <row r="1830" ht="16" x14ac:dyDescent="0.2"/>
    <row r="1831" ht="16" x14ac:dyDescent="0.2"/>
    <row r="1832" ht="16" x14ac:dyDescent="0.2"/>
    <row r="1833" ht="16" x14ac:dyDescent="0.2"/>
    <row r="1834" ht="16" x14ac:dyDescent="0.2"/>
    <row r="1835" ht="16" x14ac:dyDescent="0.2"/>
    <row r="1836" ht="16" x14ac:dyDescent="0.2"/>
    <row r="1837" ht="16" x14ac:dyDescent="0.2"/>
    <row r="1838" ht="16" x14ac:dyDescent="0.2"/>
    <row r="1839" ht="16" x14ac:dyDescent="0.2"/>
    <row r="1840" ht="16" x14ac:dyDescent="0.2"/>
    <row r="1841" ht="16" x14ac:dyDescent="0.2"/>
    <row r="1842" ht="16" x14ac:dyDescent="0.2"/>
    <row r="1843" ht="16" x14ac:dyDescent="0.2"/>
    <row r="1844" ht="16" x14ac:dyDescent="0.2"/>
    <row r="1845" ht="16" x14ac:dyDescent="0.2"/>
    <row r="1846" ht="16" x14ac:dyDescent="0.2"/>
    <row r="1847" ht="16" x14ac:dyDescent="0.2"/>
    <row r="1848" ht="16" x14ac:dyDescent="0.2"/>
    <row r="1849" ht="16" x14ac:dyDescent="0.2"/>
    <row r="1850" ht="16" x14ac:dyDescent="0.2"/>
    <row r="1851" ht="16" x14ac:dyDescent="0.2"/>
    <row r="1852" ht="16" x14ac:dyDescent="0.2"/>
    <row r="1853" ht="16" x14ac:dyDescent="0.2"/>
    <row r="1854" ht="16" x14ac:dyDescent="0.2"/>
    <row r="1855" ht="16" x14ac:dyDescent="0.2"/>
    <row r="1856" ht="16" x14ac:dyDescent="0.2"/>
    <row r="1857" ht="16" x14ac:dyDescent="0.2"/>
    <row r="1858" ht="16" x14ac:dyDescent="0.2"/>
    <row r="1859" ht="16" x14ac:dyDescent="0.2"/>
    <row r="1860" ht="16" x14ac:dyDescent="0.2"/>
    <row r="1861" ht="16" x14ac:dyDescent="0.2"/>
    <row r="1862" ht="16" x14ac:dyDescent="0.2"/>
    <row r="1863" ht="16" x14ac:dyDescent="0.2"/>
    <row r="1864" ht="16" x14ac:dyDescent="0.2"/>
    <row r="1865" ht="16" x14ac:dyDescent="0.2"/>
    <row r="1866" ht="16" x14ac:dyDescent="0.2"/>
    <row r="1867" ht="16" x14ac:dyDescent="0.2"/>
    <row r="1868" ht="16" x14ac:dyDescent="0.2"/>
    <row r="1869" ht="16" x14ac:dyDescent="0.2"/>
    <row r="1870" ht="16" x14ac:dyDescent="0.2"/>
    <row r="1871" ht="16" x14ac:dyDescent="0.2"/>
    <row r="1872" ht="16" x14ac:dyDescent="0.2"/>
    <row r="1873" ht="16" x14ac:dyDescent="0.2"/>
    <row r="1874" ht="16" x14ac:dyDescent="0.2"/>
    <row r="1875" ht="16" x14ac:dyDescent="0.2"/>
    <row r="1876" ht="16" x14ac:dyDescent="0.2"/>
    <row r="1877" ht="16" x14ac:dyDescent="0.2"/>
    <row r="1878" ht="16" x14ac:dyDescent="0.2"/>
    <row r="1879" ht="16" x14ac:dyDescent="0.2"/>
    <row r="1880" ht="16" x14ac:dyDescent="0.2"/>
    <row r="1881" ht="16" x14ac:dyDescent="0.2"/>
    <row r="1882" ht="16" x14ac:dyDescent="0.2"/>
    <row r="1883" ht="16" x14ac:dyDescent="0.2"/>
    <row r="1884" ht="16" x14ac:dyDescent="0.2"/>
    <row r="1885" ht="16" x14ac:dyDescent="0.2"/>
    <row r="1886" ht="16" x14ac:dyDescent="0.2"/>
    <row r="1887" ht="16" x14ac:dyDescent="0.2"/>
    <row r="1888" ht="16" x14ac:dyDescent="0.2"/>
    <row r="1889" ht="16" x14ac:dyDescent="0.2"/>
    <row r="1890" ht="16" x14ac:dyDescent="0.2"/>
    <row r="1891" ht="16" x14ac:dyDescent="0.2"/>
    <row r="1892" ht="16" x14ac:dyDescent="0.2"/>
    <row r="1893" ht="16" x14ac:dyDescent="0.2"/>
    <row r="1894" ht="16" x14ac:dyDescent="0.2"/>
    <row r="1895" ht="16" x14ac:dyDescent="0.2"/>
    <row r="1896" ht="16" x14ac:dyDescent="0.2"/>
    <row r="1897" ht="16" x14ac:dyDescent="0.2"/>
    <row r="1898" ht="16" x14ac:dyDescent="0.2"/>
    <row r="1899" ht="16" x14ac:dyDescent="0.2"/>
    <row r="1900" ht="16" x14ac:dyDescent="0.2"/>
    <row r="1901" ht="16" x14ac:dyDescent="0.2"/>
    <row r="1902" ht="16" x14ac:dyDescent="0.2"/>
    <row r="1903" ht="16" x14ac:dyDescent="0.2"/>
    <row r="1904" ht="16" x14ac:dyDescent="0.2"/>
    <row r="1905" ht="16" x14ac:dyDescent="0.2"/>
    <row r="1906" ht="16" x14ac:dyDescent="0.2"/>
    <row r="1907" ht="16" x14ac:dyDescent="0.2"/>
    <row r="1908" ht="16" x14ac:dyDescent="0.2"/>
    <row r="1909" ht="16" x14ac:dyDescent="0.2"/>
    <row r="1910" ht="16" x14ac:dyDescent="0.2"/>
    <row r="1911" ht="16" x14ac:dyDescent="0.2"/>
    <row r="1912" ht="16" x14ac:dyDescent="0.2"/>
    <row r="1913" ht="16" x14ac:dyDescent="0.2"/>
    <row r="1914" ht="16" x14ac:dyDescent="0.2"/>
    <row r="1915" ht="16" x14ac:dyDescent="0.2"/>
    <row r="1916" ht="16" x14ac:dyDescent="0.2"/>
    <row r="1917" ht="16" x14ac:dyDescent="0.2"/>
    <row r="1918" ht="16" x14ac:dyDescent="0.2"/>
    <row r="1919" ht="16" x14ac:dyDescent="0.2"/>
    <row r="1920" ht="16" x14ac:dyDescent="0.2"/>
    <row r="1921" ht="16" x14ac:dyDescent="0.2"/>
    <row r="1922" ht="16" x14ac:dyDescent="0.2"/>
    <row r="1923" ht="16" x14ac:dyDescent="0.2"/>
    <row r="1924" ht="16" x14ac:dyDescent="0.2"/>
    <row r="1925" ht="16" x14ac:dyDescent="0.2"/>
    <row r="1926" ht="16" x14ac:dyDescent="0.2"/>
    <row r="1927" ht="16" x14ac:dyDescent="0.2"/>
    <row r="1928" ht="16" x14ac:dyDescent="0.2"/>
    <row r="1929" ht="16" x14ac:dyDescent="0.2"/>
    <row r="1930" ht="16" x14ac:dyDescent="0.2"/>
    <row r="1931" ht="16" x14ac:dyDescent="0.2"/>
    <row r="1932" ht="16" x14ac:dyDescent="0.2"/>
    <row r="1933" ht="16" x14ac:dyDescent="0.2"/>
    <row r="1934" ht="16" x14ac:dyDescent="0.2"/>
    <row r="1935" ht="16" x14ac:dyDescent="0.2"/>
    <row r="1936" ht="16" x14ac:dyDescent="0.2"/>
    <row r="1937" ht="16" x14ac:dyDescent="0.2"/>
    <row r="1938" ht="16" x14ac:dyDescent="0.2"/>
    <row r="1939" ht="16" x14ac:dyDescent="0.2"/>
    <row r="1940" ht="16" x14ac:dyDescent="0.2"/>
    <row r="1941" ht="16" x14ac:dyDescent="0.2"/>
    <row r="1942" ht="16" x14ac:dyDescent="0.2"/>
    <row r="1943" ht="16" x14ac:dyDescent="0.2"/>
    <row r="1944" ht="16" x14ac:dyDescent="0.2"/>
    <row r="1945" ht="16" x14ac:dyDescent="0.2"/>
    <row r="1946" ht="16" x14ac:dyDescent="0.2"/>
    <row r="1947" ht="16" x14ac:dyDescent="0.2"/>
    <row r="1948" ht="16" x14ac:dyDescent="0.2"/>
    <row r="1949" ht="16" x14ac:dyDescent="0.2"/>
    <row r="1950" ht="16" x14ac:dyDescent="0.2"/>
    <row r="1951" ht="16" x14ac:dyDescent="0.2"/>
    <row r="1952" ht="16" x14ac:dyDescent="0.2"/>
    <row r="1953" ht="16" x14ac:dyDescent="0.2"/>
    <row r="1954" ht="16" x14ac:dyDescent="0.2"/>
    <row r="1955" ht="16" x14ac:dyDescent="0.2"/>
    <row r="1956" ht="16" x14ac:dyDescent="0.2"/>
    <row r="1957" ht="16" x14ac:dyDescent="0.2"/>
    <row r="1958" ht="16" x14ac:dyDescent="0.2"/>
    <row r="1959" ht="16" x14ac:dyDescent="0.2"/>
    <row r="1960" ht="16" x14ac:dyDescent="0.2"/>
    <row r="1961" ht="16" x14ac:dyDescent="0.2"/>
  </sheetData>
  <sheetProtection sheet="1" objects="1" scenarios="1" sort="0" autoFilter="0" pivotTables="0"/>
  <autoFilter ref="A9:K9" xr:uid="{B139F7B0-D50C-F944-9275-CC9BC05DA913}"/>
  <mergeCells count="3">
    <mergeCell ref="A2:C7"/>
    <mergeCell ref="A1:C1"/>
    <mergeCell ref="D1:E1"/>
  </mergeCells>
  <conditionalFormatting sqref="B9:B1048576">
    <cfRule type="duplicateValues" dxfId="6"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3C65E-A6CA-B944-BFB5-CBDBFF3D8B15}">
  <sheetPr codeName="Sheet6">
    <tabColor rgb="FFFFB2B5"/>
    <outlinePr summaryBelow="0" summaryRight="0"/>
  </sheetPr>
  <dimension ref="A1:E1961"/>
  <sheetViews>
    <sheetView workbookViewId="0">
      <pane ySplit="9" topLeftCell="A10" activePane="bottomLeft" state="frozen"/>
      <selection pane="bottomLeft" activeCell="E21" sqref="E21"/>
    </sheetView>
  </sheetViews>
  <sheetFormatPr baseColWidth="10" defaultColWidth="15.19921875" defaultRowHeight="15.75" customHeight="1" x14ac:dyDescent="0.2"/>
  <cols>
    <col min="1" max="1" width="107.3984375" style="18" customWidth="1"/>
    <col min="2" max="2" width="19.796875" style="6" bestFit="1" customWidth="1"/>
    <col min="3" max="3" width="27" style="6" customWidth="1"/>
    <col min="4" max="4" width="31.796875" style="6" customWidth="1"/>
    <col min="5" max="5" width="28.59765625" style="6" bestFit="1" customWidth="1"/>
    <col min="6" max="6" width="15.19921875" style="6"/>
    <col min="7" max="7" width="24.796875" style="6" customWidth="1"/>
    <col min="8" max="8" width="52.19921875" style="6" bestFit="1" customWidth="1"/>
    <col min="9" max="9" width="25.3984375" style="6" bestFit="1" customWidth="1"/>
    <col min="10" max="10" width="45.3984375" style="6" bestFit="1" customWidth="1"/>
    <col min="11" max="11" width="38.19921875" style="6" bestFit="1" customWidth="1"/>
    <col min="12" max="16384" width="15.19921875" style="6"/>
  </cols>
  <sheetData>
    <row r="1" spans="1:5" ht="45" customHeight="1" x14ac:dyDescent="0.25">
      <c r="A1" s="32" t="s">
        <v>19</v>
      </c>
      <c r="B1" s="32"/>
      <c r="C1" s="32"/>
      <c r="D1" s="29" t="s">
        <v>28</v>
      </c>
      <c r="E1" s="29"/>
    </row>
    <row r="2" spans="1:5" ht="35" customHeight="1" x14ac:dyDescent="0.2">
      <c r="A2" s="33" t="s">
        <v>32</v>
      </c>
      <c r="B2" s="33"/>
      <c r="C2" s="33"/>
      <c r="D2" s="11" t="s">
        <v>1</v>
      </c>
      <c r="E2" s="3" t="s">
        <v>12</v>
      </c>
    </row>
    <row r="3" spans="1:5" ht="35" customHeight="1" x14ac:dyDescent="0.2">
      <c r="A3" s="33"/>
      <c r="B3" s="33"/>
      <c r="C3" s="33"/>
      <c r="D3" s="11" t="s">
        <v>25</v>
      </c>
      <c r="E3" s="3" t="s">
        <v>3</v>
      </c>
    </row>
    <row r="4" spans="1:5" ht="35" customHeight="1" x14ac:dyDescent="0.2">
      <c r="A4" s="33"/>
      <c r="B4" s="33"/>
      <c r="C4" s="33"/>
      <c r="D4" s="11" t="s">
        <v>66</v>
      </c>
      <c r="E4" s="3" t="s">
        <v>16</v>
      </c>
    </row>
    <row r="5" spans="1:5" ht="35" customHeight="1" x14ac:dyDescent="0.2">
      <c r="A5" s="33"/>
      <c r="B5" s="33"/>
      <c r="C5" s="33"/>
      <c r="D5" s="11" t="s">
        <v>5</v>
      </c>
      <c r="E5" s="3" t="s">
        <v>15</v>
      </c>
    </row>
    <row r="6" spans="1:5" ht="35" customHeight="1" x14ac:dyDescent="0.2">
      <c r="A6" s="33"/>
      <c r="B6" s="33"/>
      <c r="C6" s="33"/>
      <c r="D6" s="11" t="s">
        <v>7</v>
      </c>
      <c r="E6" s="3" t="e" cm="1">
        <f t="array" aca="1" ref="E6" ca="1">MAX((INDIRECT("'"&amp;$E$2&amp;"'!"&amp;$E$3&amp;":"&amp;$E$3)&lt;&gt;"")*(ROW(INDIRECT("'"&amp;$E$2&amp;"'!"&amp;$E$3&amp;":"&amp;$E$3))))</f>
        <v>#REF!</v>
      </c>
    </row>
    <row r="7" spans="1:5" ht="35" customHeight="1" x14ac:dyDescent="0.2">
      <c r="A7" s="33"/>
      <c r="B7" s="33"/>
      <c r="C7" s="33"/>
      <c r="D7" s="11" t="s">
        <v>8</v>
      </c>
      <c r="E7" s="3">
        <v>4</v>
      </c>
    </row>
    <row r="8" spans="1:5" ht="9" customHeight="1" x14ac:dyDescent="0.2">
      <c r="A8" s="6"/>
    </row>
    <row r="9" spans="1:5" s="7" customFormat="1" ht="15.75" customHeight="1" x14ac:dyDescent="0.2">
      <c r="A9" s="7" t="s">
        <v>10</v>
      </c>
      <c r="B9" s="12" t="e" cm="1">
        <f t="array" aca="1" ref="B9" ca="1">_xlfn.CHOOSECOLS(_xlfn.VSTACK(INDIRECT("'"&amp;$E$2&amp;"'!"&amp;$E$3&amp;$E$7&amp;":"&amp;$E$5&amp;$E$7),_xlfn._xlws.SORT(_xlfn._xlws.FILTER(INDIRECT("'"&amp;$E$2&amp;"'!"&amp;$E$3&amp;$E$7&amp;":"&amp;$E$5&amp;$E$6),INDIRECT("'"&amp;$E$2&amp;"'!"&amp;$E$4&amp;$E$7&amp;":"&amp;$E$4&amp;$E$6)="Institution or Death"))),1, 9,10, 46, 29, 23, 38, 39, 44)</f>
        <v>#REF!</v>
      </c>
    </row>
    <row r="16" spans="1:5" ht="16" x14ac:dyDescent="0.2"/>
    <row r="52" ht="16" x14ac:dyDescent="0.2"/>
    <row r="53" ht="16" x14ac:dyDescent="0.2"/>
    <row r="54" ht="16" x14ac:dyDescent="0.2"/>
    <row r="55" ht="16" x14ac:dyDescent="0.2"/>
    <row r="56" ht="16" x14ac:dyDescent="0.2"/>
    <row r="57" ht="16" x14ac:dyDescent="0.2"/>
    <row r="58" ht="16" x14ac:dyDescent="0.2"/>
    <row r="59" ht="16" x14ac:dyDescent="0.2"/>
    <row r="60" ht="16" x14ac:dyDescent="0.2"/>
    <row r="61" ht="16" x14ac:dyDescent="0.2"/>
    <row r="62" ht="16" x14ac:dyDescent="0.2"/>
    <row r="63" ht="16" x14ac:dyDescent="0.2"/>
    <row r="64" ht="16" x14ac:dyDescent="0.2"/>
    <row r="65" ht="16" x14ac:dyDescent="0.2"/>
    <row r="66" ht="16" x14ac:dyDescent="0.2"/>
    <row r="67" ht="16" x14ac:dyDescent="0.2"/>
    <row r="68" ht="16" x14ac:dyDescent="0.2"/>
    <row r="69" ht="16" x14ac:dyDescent="0.2"/>
    <row r="70" ht="16" x14ac:dyDescent="0.2"/>
    <row r="71" ht="16" x14ac:dyDescent="0.2"/>
    <row r="72" ht="16" x14ac:dyDescent="0.2"/>
    <row r="73" ht="16" x14ac:dyDescent="0.2"/>
    <row r="74" ht="16" x14ac:dyDescent="0.2"/>
    <row r="75" ht="16" x14ac:dyDescent="0.2"/>
    <row r="76" ht="16" x14ac:dyDescent="0.2"/>
    <row r="77" ht="16" x14ac:dyDescent="0.2"/>
    <row r="78" ht="16" x14ac:dyDescent="0.2"/>
    <row r="79" ht="16" x14ac:dyDescent="0.2"/>
    <row r="80" ht="16" x14ac:dyDescent="0.2"/>
    <row r="81" ht="16" x14ac:dyDescent="0.2"/>
    <row r="82" ht="16" x14ac:dyDescent="0.2"/>
    <row r="83" ht="16" x14ac:dyDescent="0.2"/>
    <row r="84" ht="16" x14ac:dyDescent="0.2"/>
    <row r="85" ht="16" x14ac:dyDescent="0.2"/>
    <row r="86" ht="16" x14ac:dyDescent="0.2"/>
    <row r="87" ht="16" x14ac:dyDescent="0.2"/>
    <row r="88" ht="16" x14ac:dyDescent="0.2"/>
    <row r="89" ht="16" x14ac:dyDescent="0.2"/>
    <row r="90" ht="16" x14ac:dyDescent="0.2"/>
    <row r="91" ht="16" x14ac:dyDescent="0.2"/>
    <row r="92" ht="16" x14ac:dyDescent="0.2"/>
    <row r="93" ht="16" x14ac:dyDescent="0.2"/>
    <row r="94" ht="16" x14ac:dyDescent="0.2"/>
    <row r="95" ht="16" x14ac:dyDescent="0.2"/>
    <row r="96" ht="16" x14ac:dyDescent="0.2"/>
    <row r="97" ht="16" x14ac:dyDescent="0.2"/>
    <row r="98" ht="16" x14ac:dyDescent="0.2"/>
    <row r="99" ht="16" x14ac:dyDescent="0.2"/>
    <row r="100" ht="16" x14ac:dyDescent="0.2"/>
    <row r="101" ht="16" x14ac:dyDescent="0.2"/>
    <row r="102" ht="16" x14ac:dyDescent="0.2"/>
    <row r="103" ht="16" x14ac:dyDescent="0.2"/>
    <row r="104" ht="16" x14ac:dyDescent="0.2"/>
    <row r="105" ht="16" x14ac:dyDescent="0.2"/>
    <row r="106" ht="16" x14ac:dyDescent="0.2"/>
    <row r="107" ht="16" x14ac:dyDescent="0.2"/>
    <row r="108" ht="16" x14ac:dyDescent="0.2"/>
    <row r="109" ht="16" x14ac:dyDescent="0.2"/>
    <row r="110" ht="16" x14ac:dyDescent="0.2"/>
    <row r="111" ht="16" x14ac:dyDescent="0.2"/>
    <row r="112" ht="16" x14ac:dyDescent="0.2"/>
    <row r="113" ht="16" x14ac:dyDescent="0.2"/>
    <row r="114" ht="16" x14ac:dyDescent="0.2"/>
    <row r="115" ht="16" x14ac:dyDescent="0.2"/>
    <row r="116" ht="16" x14ac:dyDescent="0.2"/>
    <row r="117" ht="16" x14ac:dyDescent="0.2"/>
    <row r="118" ht="16" x14ac:dyDescent="0.2"/>
    <row r="119" ht="16" x14ac:dyDescent="0.2"/>
    <row r="120" ht="16" x14ac:dyDescent="0.2"/>
    <row r="121" ht="16" x14ac:dyDescent="0.2"/>
    <row r="122" ht="16" x14ac:dyDescent="0.2"/>
    <row r="123" ht="16" x14ac:dyDescent="0.2"/>
    <row r="124" ht="16" x14ac:dyDescent="0.2"/>
    <row r="125" ht="16" x14ac:dyDescent="0.2"/>
    <row r="126" ht="16" x14ac:dyDescent="0.2"/>
    <row r="127" ht="16" x14ac:dyDescent="0.2"/>
    <row r="128" ht="16" x14ac:dyDescent="0.2"/>
    <row r="129" ht="16" x14ac:dyDescent="0.2"/>
    <row r="130" ht="16" x14ac:dyDescent="0.2"/>
    <row r="131" ht="16" x14ac:dyDescent="0.2"/>
    <row r="132" ht="16" x14ac:dyDescent="0.2"/>
    <row r="133" ht="16" x14ac:dyDescent="0.2"/>
    <row r="134" ht="16" x14ac:dyDescent="0.2"/>
    <row r="135" ht="16" x14ac:dyDescent="0.2"/>
    <row r="136" ht="16" x14ac:dyDescent="0.2"/>
    <row r="137" ht="16" x14ac:dyDescent="0.2"/>
    <row r="138" ht="16" x14ac:dyDescent="0.2"/>
    <row r="139" ht="16" x14ac:dyDescent="0.2"/>
    <row r="140" ht="16" x14ac:dyDescent="0.2"/>
    <row r="141" ht="16" x14ac:dyDescent="0.2"/>
    <row r="142" ht="16" x14ac:dyDescent="0.2"/>
    <row r="143" ht="16" x14ac:dyDescent="0.2"/>
    <row r="144" ht="16" x14ac:dyDescent="0.2"/>
    <row r="145" ht="16" x14ac:dyDescent="0.2"/>
    <row r="146" ht="16" x14ac:dyDescent="0.2"/>
    <row r="147" ht="16" x14ac:dyDescent="0.2"/>
    <row r="148" ht="16" x14ac:dyDescent="0.2"/>
    <row r="149" ht="16" x14ac:dyDescent="0.2"/>
    <row r="150" ht="16" x14ac:dyDescent="0.2"/>
    <row r="151" ht="16" x14ac:dyDescent="0.2"/>
    <row r="152" ht="16" x14ac:dyDescent="0.2"/>
    <row r="153" ht="16" x14ac:dyDescent="0.2"/>
    <row r="154" ht="16" x14ac:dyDescent="0.2"/>
    <row r="155" ht="16" x14ac:dyDescent="0.2"/>
    <row r="156" ht="16" x14ac:dyDescent="0.2"/>
    <row r="157" ht="16" x14ac:dyDescent="0.2"/>
    <row r="158" ht="16" x14ac:dyDescent="0.2"/>
    <row r="159" ht="16" x14ac:dyDescent="0.2"/>
    <row r="160" ht="16" x14ac:dyDescent="0.2"/>
    <row r="161" ht="16" x14ac:dyDescent="0.2"/>
    <row r="162" ht="16" x14ac:dyDescent="0.2"/>
    <row r="163" ht="16" x14ac:dyDescent="0.2"/>
    <row r="164" ht="16" x14ac:dyDescent="0.2"/>
    <row r="165" ht="16" x14ac:dyDescent="0.2"/>
    <row r="166" ht="16" x14ac:dyDescent="0.2"/>
    <row r="167" ht="16" x14ac:dyDescent="0.2"/>
    <row r="168" ht="16" x14ac:dyDescent="0.2"/>
    <row r="169" ht="16" x14ac:dyDescent="0.2"/>
    <row r="170" ht="16" x14ac:dyDescent="0.2"/>
    <row r="171" ht="16" x14ac:dyDescent="0.2"/>
    <row r="172" ht="16" x14ac:dyDescent="0.2"/>
    <row r="173" ht="16" x14ac:dyDescent="0.2"/>
    <row r="174" ht="16" x14ac:dyDescent="0.2"/>
    <row r="175" ht="16" x14ac:dyDescent="0.2"/>
    <row r="176" ht="16" x14ac:dyDescent="0.2"/>
    <row r="177" ht="16" x14ac:dyDescent="0.2"/>
    <row r="178" ht="16" x14ac:dyDescent="0.2"/>
    <row r="179" ht="16" x14ac:dyDescent="0.2"/>
    <row r="180" ht="16" x14ac:dyDescent="0.2"/>
    <row r="181" ht="16" x14ac:dyDescent="0.2"/>
    <row r="182" ht="16" x14ac:dyDescent="0.2"/>
    <row r="183" ht="16" x14ac:dyDescent="0.2"/>
    <row r="184" ht="16" x14ac:dyDescent="0.2"/>
    <row r="185" ht="16" x14ac:dyDescent="0.2"/>
    <row r="186" ht="16" x14ac:dyDescent="0.2"/>
    <row r="187" ht="16" x14ac:dyDescent="0.2"/>
    <row r="188" ht="16" x14ac:dyDescent="0.2"/>
    <row r="189" ht="16" x14ac:dyDescent="0.2"/>
    <row r="190" ht="16" x14ac:dyDescent="0.2"/>
    <row r="191" ht="16" x14ac:dyDescent="0.2"/>
    <row r="192" ht="16" x14ac:dyDescent="0.2"/>
    <row r="193" ht="16" x14ac:dyDescent="0.2"/>
    <row r="194" ht="16" x14ac:dyDescent="0.2"/>
    <row r="195" ht="16" x14ac:dyDescent="0.2"/>
    <row r="196" ht="16" x14ac:dyDescent="0.2"/>
    <row r="197" ht="16" x14ac:dyDescent="0.2"/>
    <row r="198" ht="16" x14ac:dyDescent="0.2"/>
    <row r="199" ht="16" x14ac:dyDescent="0.2"/>
    <row r="200" ht="16" x14ac:dyDescent="0.2"/>
    <row r="201" ht="16" x14ac:dyDescent="0.2"/>
    <row r="202" ht="16" x14ac:dyDescent="0.2"/>
    <row r="203" ht="16" x14ac:dyDescent="0.2"/>
    <row r="204" ht="16" x14ac:dyDescent="0.2"/>
    <row r="205" ht="16" x14ac:dyDescent="0.2"/>
    <row r="206" ht="16" x14ac:dyDescent="0.2"/>
    <row r="207" ht="16" x14ac:dyDescent="0.2"/>
    <row r="208" ht="16" x14ac:dyDescent="0.2"/>
    <row r="209" ht="16" x14ac:dyDescent="0.2"/>
    <row r="210" ht="16" x14ac:dyDescent="0.2"/>
    <row r="211" ht="16" x14ac:dyDescent="0.2"/>
    <row r="212" ht="16" x14ac:dyDescent="0.2"/>
    <row r="213" ht="16" x14ac:dyDescent="0.2"/>
    <row r="214" ht="16" x14ac:dyDescent="0.2"/>
    <row r="215" ht="16" x14ac:dyDescent="0.2"/>
    <row r="216" ht="16" x14ac:dyDescent="0.2"/>
    <row r="217" ht="16" x14ac:dyDescent="0.2"/>
    <row r="218" ht="16" x14ac:dyDescent="0.2"/>
    <row r="219" ht="16" x14ac:dyDescent="0.2"/>
    <row r="220" ht="16" x14ac:dyDescent="0.2"/>
    <row r="221" ht="16" x14ac:dyDescent="0.2"/>
    <row r="222" ht="16" x14ac:dyDescent="0.2"/>
    <row r="223" ht="16" x14ac:dyDescent="0.2"/>
    <row r="224" ht="16" x14ac:dyDescent="0.2"/>
    <row r="225" ht="16" x14ac:dyDescent="0.2"/>
    <row r="226" ht="16" x14ac:dyDescent="0.2"/>
    <row r="227" ht="16" x14ac:dyDescent="0.2"/>
    <row r="228" ht="16" x14ac:dyDescent="0.2"/>
    <row r="229" ht="16" x14ac:dyDescent="0.2"/>
    <row r="230" ht="16" x14ac:dyDescent="0.2"/>
    <row r="231" ht="16" x14ac:dyDescent="0.2"/>
    <row r="232" ht="16" x14ac:dyDescent="0.2"/>
    <row r="233" ht="16" x14ac:dyDescent="0.2"/>
    <row r="234" ht="16" x14ac:dyDescent="0.2"/>
    <row r="235" ht="16" x14ac:dyDescent="0.2"/>
    <row r="236" ht="16" x14ac:dyDescent="0.2"/>
    <row r="237" ht="16" x14ac:dyDescent="0.2"/>
    <row r="238" ht="16" x14ac:dyDescent="0.2"/>
    <row r="239" ht="16" x14ac:dyDescent="0.2"/>
    <row r="240" ht="16" x14ac:dyDescent="0.2"/>
    <row r="241" ht="16" x14ac:dyDescent="0.2"/>
    <row r="242" ht="16" x14ac:dyDescent="0.2"/>
    <row r="243" ht="16" x14ac:dyDescent="0.2"/>
    <row r="244" ht="16" x14ac:dyDescent="0.2"/>
    <row r="245" ht="16" x14ac:dyDescent="0.2"/>
    <row r="246" ht="16" x14ac:dyDescent="0.2"/>
    <row r="247" ht="16" x14ac:dyDescent="0.2"/>
    <row r="248" ht="16" x14ac:dyDescent="0.2"/>
    <row r="249" ht="16" x14ac:dyDescent="0.2"/>
    <row r="250" ht="16" x14ac:dyDescent="0.2"/>
    <row r="251" ht="16" x14ac:dyDescent="0.2"/>
    <row r="252" ht="16" x14ac:dyDescent="0.2"/>
    <row r="253" ht="16" x14ac:dyDescent="0.2"/>
    <row r="254" ht="16" x14ac:dyDescent="0.2"/>
    <row r="255" ht="16" x14ac:dyDescent="0.2"/>
    <row r="256" ht="16" x14ac:dyDescent="0.2"/>
    <row r="257" ht="16" x14ac:dyDescent="0.2"/>
    <row r="258" ht="16" x14ac:dyDescent="0.2"/>
    <row r="259" ht="16" x14ac:dyDescent="0.2"/>
    <row r="260" ht="16" x14ac:dyDescent="0.2"/>
    <row r="261" ht="16" x14ac:dyDescent="0.2"/>
    <row r="262" ht="16" x14ac:dyDescent="0.2"/>
    <row r="263" ht="16" x14ac:dyDescent="0.2"/>
    <row r="264" ht="16" x14ac:dyDescent="0.2"/>
    <row r="265" ht="16" x14ac:dyDescent="0.2"/>
    <row r="266" ht="16" x14ac:dyDescent="0.2"/>
    <row r="267" ht="16" x14ac:dyDescent="0.2"/>
    <row r="268" ht="16" x14ac:dyDescent="0.2"/>
    <row r="269" ht="16" x14ac:dyDescent="0.2"/>
    <row r="270" ht="16" x14ac:dyDescent="0.2"/>
    <row r="271" ht="16" x14ac:dyDescent="0.2"/>
    <row r="272" ht="16" x14ac:dyDescent="0.2"/>
    <row r="273" ht="16" x14ac:dyDescent="0.2"/>
    <row r="274" ht="16" x14ac:dyDescent="0.2"/>
    <row r="275" ht="16" x14ac:dyDescent="0.2"/>
    <row r="276" ht="16" x14ac:dyDescent="0.2"/>
    <row r="277" ht="16" x14ac:dyDescent="0.2"/>
    <row r="278" ht="16" x14ac:dyDescent="0.2"/>
    <row r="279" ht="16" x14ac:dyDescent="0.2"/>
    <row r="280" ht="16" x14ac:dyDescent="0.2"/>
    <row r="281" ht="16" x14ac:dyDescent="0.2"/>
    <row r="282" ht="16" x14ac:dyDescent="0.2"/>
    <row r="283" ht="16" x14ac:dyDescent="0.2"/>
    <row r="284" ht="16" x14ac:dyDescent="0.2"/>
    <row r="285" ht="16" x14ac:dyDescent="0.2"/>
    <row r="286" ht="16" x14ac:dyDescent="0.2"/>
    <row r="287" ht="16" x14ac:dyDescent="0.2"/>
    <row r="288" ht="16" x14ac:dyDescent="0.2"/>
    <row r="289" ht="16" x14ac:dyDescent="0.2"/>
    <row r="290" ht="16" x14ac:dyDescent="0.2"/>
    <row r="291" ht="16" x14ac:dyDescent="0.2"/>
    <row r="292" ht="16" x14ac:dyDescent="0.2"/>
    <row r="293" ht="16" x14ac:dyDescent="0.2"/>
    <row r="294" ht="16" x14ac:dyDescent="0.2"/>
    <row r="295" ht="16" x14ac:dyDescent="0.2"/>
    <row r="296" ht="16" x14ac:dyDescent="0.2"/>
    <row r="297" ht="16" x14ac:dyDescent="0.2"/>
    <row r="298" ht="16" x14ac:dyDescent="0.2"/>
    <row r="299" ht="16" x14ac:dyDescent="0.2"/>
    <row r="300" ht="16" x14ac:dyDescent="0.2"/>
    <row r="301" ht="16" x14ac:dyDescent="0.2"/>
    <row r="302" ht="16" x14ac:dyDescent="0.2"/>
    <row r="303" ht="16" x14ac:dyDescent="0.2"/>
    <row r="304" ht="16" x14ac:dyDescent="0.2"/>
    <row r="305" ht="16" x14ac:dyDescent="0.2"/>
    <row r="306" ht="16" x14ac:dyDescent="0.2"/>
    <row r="307" ht="16" x14ac:dyDescent="0.2"/>
    <row r="308" ht="16" x14ac:dyDescent="0.2"/>
    <row r="309" ht="16" x14ac:dyDescent="0.2"/>
    <row r="310" ht="16" x14ac:dyDescent="0.2"/>
    <row r="311" ht="16" x14ac:dyDescent="0.2"/>
    <row r="312" ht="16" x14ac:dyDescent="0.2"/>
    <row r="313" ht="16" x14ac:dyDescent="0.2"/>
    <row r="314" ht="16" x14ac:dyDescent="0.2"/>
    <row r="315" ht="16" x14ac:dyDescent="0.2"/>
    <row r="316" ht="16" x14ac:dyDescent="0.2"/>
    <row r="317" ht="16" x14ac:dyDescent="0.2"/>
    <row r="318" ht="16" x14ac:dyDescent="0.2"/>
    <row r="319" ht="16" x14ac:dyDescent="0.2"/>
    <row r="320" ht="16" x14ac:dyDescent="0.2"/>
    <row r="321" ht="16" x14ac:dyDescent="0.2"/>
    <row r="322" ht="16" x14ac:dyDescent="0.2"/>
    <row r="323" ht="16" x14ac:dyDescent="0.2"/>
    <row r="324" ht="16" x14ac:dyDescent="0.2"/>
    <row r="325" ht="16" x14ac:dyDescent="0.2"/>
    <row r="326" ht="16" x14ac:dyDescent="0.2"/>
    <row r="327" ht="16" x14ac:dyDescent="0.2"/>
    <row r="328" ht="16" x14ac:dyDescent="0.2"/>
    <row r="329" ht="16" x14ac:dyDescent="0.2"/>
    <row r="330" ht="16" x14ac:dyDescent="0.2"/>
    <row r="331" ht="16" x14ac:dyDescent="0.2"/>
    <row r="332" ht="16" x14ac:dyDescent="0.2"/>
    <row r="333" ht="16" x14ac:dyDescent="0.2"/>
    <row r="334" ht="16" x14ac:dyDescent="0.2"/>
    <row r="335" ht="16" x14ac:dyDescent="0.2"/>
    <row r="336" ht="16" x14ac:dyDescent="0.2"/>
    <row r="337" ht="16" x14ac:dyDescent="0.2"/>
    <row r="338" ht="16" x14ac:dyDescent="0.2"/>
    <row r="339" ht="16" x14ac:dyDescent="0.2"/>
    <row r="340" ht="16" x14ac:dyDescent="0.2"/>
    <row r="341" ht="16" x14ac:dyDescent="0.2"/>
    <row r="342" ht="16" x14ac:dyDescent="0.2"/>
    <row r="343" ht="16" x14ac:dyDescent="0.2"/>
    <row r="344" ht="16" x14ac:dyDescent="0.2"/>
    <row r="345" ht="16" x14ac:dyDescent="0.2"/>
    <row r="346" ht="16" x14ac:dyDescent="0.2"/>
    <row r="347" ht="16" x14ac:dyDescent="0.2"/>
    <row r="348" ht="16" x14ac:dyDescent="0.2"/>
    <row r="349" ht="16" x14ac:dyDescent="0.2"/>
    <row r="350" ht="16" x14ac:dyDescent="0.2"/>
    <row r="351" ht="16" x14ac:dyDescent="0.2"/>
    <row r="352" ht="16" x14ac:dyDescent="0.2"/>
    <row r="353" ht="16" x14ac:dyDescent="0.2"/>
    <row r="354" ht="16" x14ac:dyDescent="0.2"/>
    <row r="355" ht="16" x14ac:dyDescent="0.2"/>
    <row r="356" ht="16" x14ac:dyDescent="0.2"/>
    <row r="357" ht="16" x14ac:dyDescent="0.2"/>
    <row r="358" ht="16" x14ac:dyDescent="0.2"/>
    <row r="359" ht="16" x14ac:dyDescent="0.2"/>
    <row r="360" ht="16" x14ac:dyDescent="0.2"/>
    <row r="361" ht="16" x14ac:dyDescent="0.2"/>
    <row r="362" ht="16" x14ac:dyDescent="0.2"/>
    <row r="363" ht="16" x14ac:dyDescent="0.2"/>
    <row r="364" ht="16" x14ac:dyDescent="0.2"/>
    <row r="365" ht="16" x14ac:dyDescent="0.2"/>
    <row r="366" ht="16" x14ac:dyDescent="0.2"/>
    <row r="367" ht="16" x14ac:dyDescent="0.2"/>
    <row r="368" ht="16" x14ac:dyDescent="0.2"/>
    <row r="369" ht="16" x14ac:dyDescent="0.2"/>
    <row r="370" ht="16" x14ac:dyDescent="0.2"/>
    <row r="371" ht="16" x14ac:dyDescent="0.2"/>
    <row r="372" ht="16" x14ac:dyDescent="0.2"/>
    <row r="373" ht="16" x14ac:dyDescent="0.2"/>
    <row r="374" ht="16" x14ac:dyDescent="0.2"/>
    <row r="375" ht="16" x14ac:dyDescent="0.2"/>
    <row r="376" ht="16" x14ac:dyDescent="0.2"/>
    <row r="377" ht="16" x14ac:dyDescent="0.2"/>
    <row r="378" ht="16" x14ac:dyDescent="0.2"/>
    <row r="379" ht="16" x14ac:dyDescent="0.2"/>
    <row r="380" ht="16" x14ac:dyDescent="0.2"/>
    <row r="381" ht="16" x14ac:dyDescent="0.2"/>
    <row r="382" ht="16" x14ac:dyDescent="0.2"/>
    <row r="383" ht="16" x14ac:dyDescent="0.2"/>
    <row r="384" ht="16" x14ac:dyDescent="0.2"/>
    <row r="385" ht="16" x14ac:dyDescent="0.2"/>
    <row r="386" ht="16" x14ac:dyDescent="0.2"/>
    <row r="387" ht="16" x14ac:dyDescent="0.2"/>
    <row r="388" ht="16" x14ac:dyDescent="0.2"/>
    <row r="389" ht="16" x14ac:dyDescent="0.2"/>
    <row r="390" ht="16" x14ac:dyDescent="0.2"/>
    <row r="391" ht="16" x14ac:dyDescent="0.2"/>
    <row r="392" ht="16" x14ac:dyDescent="0.2"/>
    <row r="393" ht="16" x14ac:dyDescent="0.2"/>
    <row r="394" ht="16" x14ac:dyDescent="0.2"/>
    <row r="395" ht="16" x14ac:dyDescent="0.2"/>
    <row r="396" ht="16" x14ac:dyDescent="0.2"/>
    <row r="397" ht="16" x14ac:dyDescent="0.2"/>
    <row r="398" ht="16" x14ac:dyDescent="0.2"/>
    <row r="399" ht="16" x14ac:dyDescent="0.2"/>
    <row r="400" ht="16" x14ac:dyDescent="0.2"/>
    <row r="401" ht="16" x14ac:dyDescent="0.2"/>
    <row r="402" ht="16" x14ac:dyDescent="0.2"/>
    <row r="403" ht="16" x14ac:dyDescent="0.2"/>
    <row r="404" ht="16" x14ac:dyDescent="0.2"/>
    <row r="405" ht="16" x14ac:dyDescent="0.2"/>
    <row r="406" ht="16" x14ac:dyDescent="0.2"/>
    <row r="407" ht="16" x14ac:dyDescent="0.2"/>
    <row r="408" ht="16" x14ac:dyDescent="0.2"/>
    <row r="409" ht="16" x14ac:dyDescent="0.2"/>
    <row r="410" ht="16" x14ac:dyDescent="0.2"/>
    <row r="411" ht="16" x14ac:dyDescent="0.2"/>
    <row r="412" ht="16" x14ac:dyDescent="0.2"/>
    <row r="413" ht="16" x14ac:dyDescent="0.2"/>
    <row r="414" ht="16" x14ac:dyDescent="0.2"/>
    <row r="415" ht="16" x14ac:dyDescent="0.2"/>
    <row r="416" ht="16" x14ac:dyDescent="0.2"/>
    <row r="417" ht="16" x14ac:dyDescent="0.2"/>
    <row r="418" ht="16" x14ac:dyDescent="0.2"/>
    <row r="419" ht="16" x14ac:dyDescent="0.2"/>
    <row r="420" ht="16" x14ac:dyDescent="0.2"/>
    <row r="421" ht="16" x14ac:dyDescent="0.2"/>
    <row r="422" ht="16" x14ac:dyDescent="0.2"/>
    <row r="423" ht="16" x14ac:dyDescent="0.2"/>
    <row r="424" ht="16" x14ac:dyDescent="0.2"/>
    <row r="425" ht="16" x14ac:dyDescent="0.2"/>
    <row r="426" ht="16" x14ac:dyDescent="0.2"/>
    <row r="427" ht="16" x14ac:dyDescent="0.2"/>
    <row r="428" ht="16" x14ac:dyDescent="0.2"/>
    <row r="429" ht="16" x14ac:dyDescent="0.2"/>
    <row r="430" ht="16" x14ac:dyDescent="0.2"/>
    <row r="431" ht="16" x14ac:dyDescent="0.2"/>
    <row r="432" ht="16" x14ac:dyDescent="0.2"/>
    <row r="433" ht="16" x14ac:dyDescent="0.2"/>
    <row r="434" ht="16" x14ac:dyDescent="0.2"/>
    <row r="435" ht="16" x14ac:dyDescent="0.2"/>
    <row r="436" ht="16" x14ac:dyDescent="0.2"/>
    <row r="437" ht="16" x14ac:dyDescent="0.2"/>
    <row r="438" ht="16" x14ac:dyDescent="0.2"/>
    <row r="439" ht="16" x14ac:dyDescent="0.2"/>
    <row r="440" ht="16" x14ac:dyDescent="0.2"/>
    <row r="441" ht="16" x14ac:dyDescent="0.2"/>
    <row r="442" ht="16" x14ac:dyDescent="0.2"/>
    <row r="443" ht="16" x14ac:dyDescent="0.2"/>
    <row r="444" ht="16" x14ac:dyDescent="0.2"/>
    <row r="445" ht="16" x14ac:dyDescent="0.2"/>
    <row r="446" ht="16" x14ac:dyDescent="0.2"/>
    <row r="447" ht="16" x14ac:dyDescent="0.2"/>
    <row r="448" ht="16" x14ac:dyDescent="0.2"/>
    <row r="449" ht="16" x14ac:dyDescent="0.2"/>
    <row r="450" ht="16" x14ac:dyDescent="0.2"/>
    <row r="451" ht="16" x14ac:dyDescent="0.2"/>
    <row r="452" ht="16" x14ac:dyDescent="0.2"/>
    <row r="453" ht="16" x14ac:dyDescent="0.2"/>
    <row r="454" ht="16" x14ac:dyDescent="0.2"/>
    <row r="455" ht="16" x14ac:dyDescent="0.2"/>
    <row r="456" ht="16" x14ac:dyDescent="0.2"/>
    <row r="457" ht="16" x14ac:dyDescent="0.2"/>
    <row r="458" ht="16" x14ac:dyDescent="0.2"/>
    <row r="459" ht="16" x14ac:dyDescent="0.2"/>
    <row r="460" ht="16" x14ac:dyDescent="0.2"/>
    <row r="461" ht="16" x14ac:dyDescent="0.2"/>
    <row r="462" ht="16" x14ac:dyDescent="0.2"/>
    <row r="463" ht="16" x14ac:dyDescent="0.2"/>
    <row r="464" ht="16" x14ac:dyDescent="0.2"/>
    <row r="465" ht="16" x14ac:dyDescent="0.2"/>
    <row r="466" ht="16" x14ac:dyDescent="0.2"/>
    <row r="467" ht="16" x14ac:dyDescent="0.2"/>
    <row r="468" ht="16" x14ac:dyDescent="0.2"/>
    <row r="469" ht="16" x14ac:dyDescent="0.2"/>
    <row r="470" ht="16" x14ac:dyDescent="0.2"/>
    <row r="471" ht="16" x14ac:dyDescent="0.2"/>
    <row r="472" ht="16" x14ac:dyDescent="0.2"/>
    <row r="473" ht="16" x14ac:dyDescent="0.2"/>
    <row r="474" ht="16" x14ac:dyDescent="0.2"/>
    <row r="475" ht="16" x14ac:dyDescent="0.2"/>
    <row r="476" ht="16" x14ac:dyDescent="0.2"/>
    <row r="477" ht="16" x14ac:dyDescent="0.2"/>
    <row r="478" ht="16" x14ac:dyDescent="0.2"/>
    <row r="479" ht="16" x14ac:dyDescent="0.2"/>
    <row r="480" ht="16" x14ac:dyDescent="0.2"/>
    <row r="481" ht="16" x14ac:dyDescent="0.2"/>
    <row r="482" ht="16" x14ac:dyDescent="0.2"/>
    <row r="483" ht="16" x14ac:dyDescent="0.2"/>
    <row r="484" ht="16" x14ac:dyDescent="0.2"/>
    <row r="485" ht="16" x14ac:dyDescent="0.2"/>
    <row r="486" ht="16" x14ac:dyDescent="0.2"/>
    <row r="487" ht="16" x14ac:dyDescent="0.2"/>
    <row r="488" ht="16" x14ac:dyDescent="0.2"/>
    <row r="489" ht="16" x14ac:dyDescent="0.2"/>
    <row r="490" ht="16" x14ac:dyDescent="0.2"/>
    <row r="491" ht="16" x14ac:dyDescent="0.2"/>
    <row r="492" ht="16" x14ac:dyDescent="0.2"/>
    <row r="493" ht="16" x14ac:dyDescent="0.2"/>
    <row r="494" ht="16" x14ac:dyDescent="0.2"/>
    <row r="495" ht="16" x14ac:dyDescent="0.2"/>
    <row r="496" ht="16" x14ac:dyDescent="0.2"/>
    <row r="497" ht="16" x14ac:dyDescent="0.2"/>
    <row r="498" ht="16" x14ac:dyDescent="0.2"/>
    <row r="499" ht="16" x14ac:dyDescent="0.2"/>
    <row r="500" ht="16" x14ac:dyDescent="0.2"/>
    <row r="501" ht="16" x14ac:dyDescent="0.2"/>
    <row r="502" ht="16" x14ac:dyDescent="0.2"/>
    <row r="503" ht="16" x14ac:dyDescent="0.2"/>
    <row r="504" ht="16" x14ac:dyDescent="0.2"/>
    <row r="505" ht="16" x14ac:dyDescent="0.2"/>
    <row r="506" ht="16" x14ac:dyDescent="0.2"/>
    <row r="507" ht="16" x14ac:dyDescent="0.2"/>
    <row r="508" ht="16" x14ac:dyDescent="0.2"/>
    <row r="509" ht="16" x14ac:dyDescent="0.2"/>
    <row r="510" ht="16" x14ac:dyDescent="0.2"/>
    <row r="511" ht="16" x14ac:dyDescent="0.2"/>
    <row r="512" ht="16" x14ac:dyDescent="0.2"/>
    <row r="513" ht="16" x14ac:dyDescent="0.2"/>
    <row r="514" ht="16" x14ac:dyDescent="0.2"/>
    <row r="515" ht="16" x14ac:dyDescent="0.2"/>
    <row r="516" ht="16" x14ac:dyDescent="0.2"/>
    <row r="517" ht="16" x14ac:dyDescent="0.2"/>
    <row r="518" ht="16" x14ac:dyDescent="0.2"/>
    <row r="519" ht="16" x14ac:dyDescent="0.2"/>
    <row r="520" ht="16" x14ac:dyDescent="0.2"/>
    <row r="521" ht="16" x14ac:dyDescent="0.2"/>
    <row r="522" ht="16" x14ac:dyDescent="0.2"/>
    <row r="523" ht="16" x14ac:dyDescent="0.2"/>
    <row r="524" ht="16" x14ac:dyDescent="0.2"/>
    <row r="525" ht="16" x14ac:dyDescent="0.2"/>
    <row r="526" ht="16" x14ac:dyDescent="0.2"/>
    <row r="527" ht="16" x14ac:dyDescent="0.2"/>
    <row r="528" ht="16" x14ac:dyDescent="0.2"/>
    <row r="529" ht="16" x14ac:dyDescent="0.2"/>
    <row r="530" ht="16" x14ac:dyDescent="0.2"/>
    <row r="531" ht="16" x14ac:dyDescent="0.2"/>
    <row r="532" ht="16" x14ac:dyDescent="0.2"/>
    <row r="533" ht="16" x14ac:dyDescent="0.2"/>
    <row r="534" ht="16" x14ac:dyDescent="0.2"/>
    <row r="535" ht="16" x14ac:dyDescent="0.2"/>
    <row r="536" ht="16" x14ac:dyDescent="0.2"/>
    <row r="537" ht="16" x14ac:dyDescent="0.2"/>
    <row r="538" ht="16" x14ac:dyDescent="0.2"/>
    <row r="539" ht="16" x14ac:dyDescent="0.2"/>
    <row r="540" ht="16" x14ac:dyDescent="0.2"/>
    <row r="541" ht="16" x14ac:dyDescent="0.2"/>
    <row r="542" ht="16" x14ac:dyDescent="0.2"/>
    <row r="543" ht="16" x14ac:dyDescent="0.2"/>
    <row r="544" ht="16" x14ac:dyDescent="0.2"/>
    <row r="545" ht="16" x14ac:dyDescent="0.2"/>
    <row r="546" ht="16" x14ac:dyDescent="0.2"/>
    <row r="547" ht="16" x14ac:dyDescent="0.2"/>
    <row r="548" ht="16" x14ac:dyDescent="0.2"/>
    <row r="549" ht="16" x14ac:dyDescent="0.2"/>
    <row r="550" ht="16" x14ac:dyDescent="0.2"/>
    <row r="551" ht="16" x14ac:dyDescent="0.2"/>
    <row r="552" ht="16" x14ac:dyDescent="0.2"/>
    <row r="553" ht="16" x14ac:dyDescent="0.2"/>
    <row r="554" ht="16" x14ac:dyDescent="0.2"/>
    <row r="555" ht="16" x14ac:dyDescent="0.2"/>
    <row r="556" ht="16" x14ac:dyDescent="0.2"/>
    <row r="557" ht="16" x14ac:dyDescent="0.2"/>
    <row r="558" ht="16" x14ac:dyDescent="0.2"/>
    <row r="559" ht="16" x14ac:dyDescent="0.2"/>
    <row r="560" ht="16" x14ac:dyDescent="0.2"/>
    <row r="561" ht="16" x14ac:dyDescent="0.2"/>
    <row r="562" ht="16" x14ac:dyDescent="0.2"/>
    <row r="563" ht="16" x14ac:dyDescent="0.2"/>
    <row r="564" ht="16" x14ac:dyDescent="0.2"/>
    <row r="565" ht="16" x14ac:dyDescent="0.2"/>
    <row r="566" ht="16" x14ac:dyDescent="0.2"/>
    <row r="567" ht="16" x14ac:dyDescent="0.2"/>
    <row r="568" ht="16" x14ac:dyDescent="0.2"/>
    <row r="569" ht="16" x14ac:dyDescent="0.2"/>
    <row r="570" ht="16" x14ac:dyDescent="0.2"/>
    <row r="571" ht="16" x14ac:dyDescent="0.2"/>
    <row r="572" ht="16" x14ac:dyDescent="0.2"/>
    <row r="573" ht="16" x14ac:dyDescent="0.2"/>
    <row r="574" ht="16" x14ac:dyDescent="0.2"/>
    <row r="575" ht="16" x14ac:dyDescent="0.2"/>
    <row r="576" ht="16" x14ac:dyDescent="0.2"/>
    <row r="577" ht="16" x14ac:dyDescent="0.2"/>
    <row r="578" ht="16" x14ac:dyDescent="0.2"/>
    <row r="579" ht="16" x14ac:dyDescent="0.2"/>
    <row r="580" ht="16" x14ac:dyDescent="0.2"/>
    <row r="581" ht="16" x14ac:dyDescent="0.2"/>
    <row r="582" ht="16" x14ac:dyDescent="0.2"/>
    <row r="583" ht="16" x14ac:dyDescent="0.2"/>
    <row r="584" ht="16" x14ac:dyDescent="0.2"/>
    <row r="585" ht="16" x14ac:dyDescent="0.2"/>
    <row r="586" ht="16" x14ac:dyDescent="0.2"/>
    <row r="587" ht="16" x14ac:dyDescent="0.2"/>
    <row r="588" ht="16" x14ac:dyDescent="0.2"/>
    <row r="589" ht="16" x14ac:dyDescent="0.2"/>
    <row r="590" ht="16" x14ac:dyDescent="0.2"/>
    <row r="591" ht="16" x14ac:dyDescent="0.2"/>
    <row r="592" ht="16" x14ac:dyDescent="0.2"/>
    <row r="593" ht="16" x14ac:dyDescent="0.2"/>
    <row r="594" ht="16" x14ac:dyDescent="0.2"/>
    <row r="595" ht="16" x14ac:dyDescent="0.2"/>
    <row r="596" ht="16" x14ac:dyDescent="0.2"/>
    <row r="597" ht="16" x14ac:dyDescent="0.2"/>
    <row r="598" ht="16" x14ac:dyDescent="0.2"/>
    <row r="599" ht="16" x14ac:dyDescent="0.2"/>
    <row r="600" ht="16" x14ac:dyDescent="0.2"/>
    <row r="601" ht="16" x14ac:dyDescent="0.2"/>
    <row r="602" ht="16" x14ac:dyDescent="0.2"/>
    <row r="603" ht="16" x14ac:dyDescent="0.2"/>
    <row r="604" ht="16" x14ac:dyDescent="0.2"/>
    <row r="605" ht="16" x14ac:dyDescent="0.2"/>
    <row r="606" ht="16" x14ac:dyDescent="0.2"/>
    <row r="607" ht="16" x14ac:dyDescent="0.2"/>
    <row r="608" ht="16" x14ac:dyDescent="0.2"/>
    <row r="609" ht="16" x14ac:dyDescent="0.2"/>
    <row r="610" ht="16" x14ac:dyDescent="0.2"/>
    <row r="611" ht="16" x14ac:dyDescent="0.2"/>
    <row r="612" ht="16" x14ac:dyDescent="0.2"/>
    <row r="613" ht="16" x14ac:dyDescent="0.2"/>
    <row r="614" ht="16" x14ac:dyDescent="0.2"/>
    <row r="615" ht="16" x14ac:dyDescent="0.2"/>
    <row r="616" ht="16" x14ac:dyDescent="0.2"/>
    <row r="617" ht="16" x14ac:dyDescent="0.2"/>
    <row r="618" ht="16" x14ac:dyDescent="0.2"/>
    <row r="619" ht="16" x14ac:dyDescent="0.2"/>
    <row r="620" ht="16" x14ac:dyDescent="0.2"/>
    <row r="621" ht="16" x14ac:dyDescent="0.2"/>
    <row r="622" ht="16" x14ac:dyDescent="0.2"/>
    <row r="623" ht="16" x14ac:dyDescent="0.2"/>
    <row r="624" ht="16" x14ac:dyDescent="0.2"/>
    <row r="625" ht="16" x14ac:dyDescent="0.2"/>
    <row r="626" ht="16" x14ac:dyDescent="0.2"/>
    <row r="627" ht="16" x14ac:dyDescent="0.2"/>
    <row r="628" ht="16" x14ac:dyDescent="0.2"/>
    <row r="629" ht="16" x14ac:dyDescent="0.2"/>
    <row r="630" ht="16" x14ac:dyDescent="0.2"/>
    <row r="631" ht="16" x14ac:dyDescent="0.2"/>
    <row r="632" ht="16" x14ac:dyDescent="0.2"/>
    <row r="633" ht="16" x14ac:dyDescent="0.2"/>
    <row r="634" ht="16" x14ac:dyDescent="0.2"/>
    <row r="635" ht="16" x14ac:dyDescent="0.2"/>
    <row r="636" ht="16" x14ac:dyDescent="0.2"/>
    <row r="637" ht="16" x14ac:dyDescent="0.2"/>
    <row r="638" ht="16" x14ac:dyDescent="0.2"/>
    <row r="639" ht="16" x14ac:dyDescent="0.2"/>
    <row r="640" ht="16" x14ac:dyDescent="0.2"/>
    <row r="641" ht="16" x14ac:dyDescent="0.2"/>
    <row r="642" ht="16" x14ac:dyDescent="0.2"/>
    <row r="643" ht="16" x14ac:dyDescent="0.2"/>
    <row r="644" ht="16" x14ac:dyDescent="0.2"/>
    <row r="645" ht="16" x14ac:dyDescent="0.2"/>
    <row r="646" ht="16" x14ac:dyDescent="0.2"/>
    <row r="647" ht="16" x14ac:dyDescent="0.2"/>
    <row r="648" ht="16" x14ac:dyDescent="0.2"/>
    <row r="649" ht="16" x14ac:dyDescent="0.2"/>
    <row r="650" ht="16" x14ac:dyDescent="0.2"/>
    <row r="651" ht="16" x14ac:dyDescent="0.2"/>
    <row r="652" ht="16" x14ac:dyDescent="0.2"/>
    <row r="653" ht="16" x14ac:dyDescent="0.2"/>
    <row r="654" ht="16" x14ac:dyDescent="0.2"/>
    <row r="655" ht="16" x14ac:dyDescent="0.2"/>
    <row r="656" ht="16" x14ac:dyDescent="0.2"/>
    <row r="657" ht="16" x14ac:dyDescent="0.2"/>
    <row r="658" ht="16" x14ac:dyDescent="0.2"/>
    <row r="659" ht="16" x14ac:dyDescent="0.2"/>
    <row r="660" ht="16" x14ac:dyDescent="0.2"/>
    <row r="661" ht="16" x14ac:dyDescent="0.2"/>
    <row r="662" ht="16" x14ac:dyDescent="0.2"/>
    <row r="663" ht="16" x14ac:dyDescent="0.2"/>
    <row r="664" ht="16" x14ac:dyDescent="0.2"/>
    <row r="665" ht="16" x14ac:dyDescent="0.2"/>
    <row r="666" ht="16" x14ac:dyDescent="0.2"/>
    <row r="667" ht="16" x14ac:dyDescent="0.2"/>
    <row r="668" ht="16" x14ac:dyDescent="0.2"/>
    <row r="669" ht="16" x14ac:dyDescent="0.2"/>
    <row r="670" ht="16" x14ac:dyDescent="0.2"/>
    <row r="671" ht="16" x14ac:dyDescent="0.2"/>
    <row r="672" ht="16" x14ac:dyDescent="0.2"/>
    <row r="673" ht="16" x14ac:dyDescent="0.2"/>
    <row r="674" ht="16" x14ac:dyDescent="0.2"/>
    <row r="675" ht="16" x14ac:dyDescent="0.2"/>
    <row r="676" ht="16" x14ac:dyDescent="0.2"/>
    <row r="677" ht="16" x14ac:dyDescent="0.2"/>
    <row r="678" ht="16" x14ac:dyDescent="0.2"/>
    <row r="679" ht="16" x14ac:dyDescent="0.2"/>
    <row r="680" ht="16" x14ac:dyDescent="0.2"/>
    <row r="681" ht="16" x14ac:dyDescent="0.2"/>
    <row r="682" ht="16" x14ac:dyDescent="0.2"/>
    <row r="683" ht="16" x14ac:dyDescent="0.2"/>
    <row r="684" ht="16" x14ac:dyDescent="0.2"/>
    <row r="685" ht="16" x14ac:dyDescent="0.2"/>
    <row r="686" ht="16" x14ac:dyDescent="0.2"/>
    <row r="687" ht="16" x14ac:dyDescent="0.2"/>
    <row r="688" ht="16" x14ac:dyDescent="0.2"/>
    <row r="689" ht="16" x14ac:dyDescent="0.2"/>
    <row r="690" ht="16" x14ac:dyDescent="0.2"/>
    <row r="691" ht="16" x14ac:dyDescent="0.2"/>
    <row r="692" ht="16" x14ac:dyDescent="0.2"/>
    <row r="693" ht="16" x14ac:dyDescent="0.2"/>
    <row r="694" ht="16" x14ac:dyDescent="0.2"/>
    <row r="695" ht="16" x14ac:dyDescent="0.2"/>
    <row r="696" ht="16" x14ac:dyDescent="0.2"/>
    <row r="697" ht="16" x14ac:dyDescent="0.2"/>
    <row r="698" ht="16" x14ac:dyDescent="0.2"/>
    <row r="699" ht="16" x14ac:dyDescent="0.2"/>
    <row r="700" ht="16" x14ac:dyDescent="0.2"/>
    <row r="701" ht="16" x14ac:dyDescent="0.2"/>
    <row r="702" ht="16" x14ac:dyDescent="0.2"/>
    <row r="703" ht="16" x14ac:dyDescent="0.2"/>
    <row r="704" ht="16" x14ac:dyDescent="0.2"/>
    <row r="705" ht="16" x14ac:dyDescent="0.2"/>
    <row r="706" ht="16" x14ac:dyDescent="0.2"/>
    <row r="707" ht="16" x14ac:dyDescent="0.2"/>
    <row r="708" ht="16" x14ac:dyDescent="0.2"/>
    <row r="709" ht="16" x14ac:dyDescent="0.2"/>
    <row r="710" ht="16" x14ac:dyDescent="0.2"/>
    <row r="711" ht="16" x14ac:dyDescent="0.2"/>
    <row r="712" ht="16" x14ac:dyDescent="0.2"/>
    <row r="713" ht="16" x14ac:dyDescent="0.2"/>
    <row r="714" ht="16" x14ac:dyDescent="0.2"/>
    <row r="715" ht="16" x14ac:dyDescent="0.2"/>
    <row r="716" ht="16" x14ac:dyDescent="0.2"/>
    <row r="717" ht="16" x14ac:dyDescent="0.2"/>
    <row r="718" ht="16" x14ac:dyDescent="0.2"/>
    <row r="719" ht="16" x14ac:dyDescent="0.2"/>
    <row r="720" ht="16" x14ac:dyDescent="0.2"/>
    <row r="721" ht="16" x14ac:dyDescent="0.2"/>
    <row r="722" ht="16" x14ac:dyDescent="0.2"/>
    <row r="723" ht="16" x14ac:dyDescent="0.2"/>
    <row r="724" ht="16" x14ac:dyDescent="0.2"/>
    <row r="725" ht="16" x14ac:dyDescent="0.2"/>
    <row r="726" ht="16" x14ac:dyDescent="0.2"/>
    <row r="727" ht="16" x14ac:dyDescent="0.2"/>
    <row r="728" ht="16" x14ac:dyDescent="0.2"/>
    <row r="729" ht="16" x14ac:dyDescent="0.2"/>
    <row r="730" ht="16" x14ac:dyDescent="0.2"/>
    <row r="731" ht="16" x14ac:dyDescent="0.2"/>
    <row r="732" ht="16" x14ac:dyDescent="0.2"/>
    <row r="733" ht="16" x14ac:dyDescent="0.2"/>
    <row r="734" ht="16" x14ac:dyDescent="0.2"/>
    <row r="735" ht="16" x14ac:dyDescent="0.2"/>
    <row r="736" ht="16" x14ac:dyDescent="0.2"/>
    <row r="737" ht="16" x14ac:dyDescent="0.2"/>
    <row r="738" ht="16" x14ac:dyDescent="0.2"/>
    <row r="739" ht="16" x14ac:dyDescent="0.2"/>
    <row r="740" ht="16" x14ac:dyDescent="0.2"/>
    <row r="741" ht="16" x14ac:dyDescent="0.2"/>
    <row r="742" ht="16" x14ac:dyDescent="0.2"/>
    <row r="743" ht="16" x14ac:dyDescent="0.2"/>
    <row r="744" ht="16" x14ac:dyDescent="0.2"/>
    <row r="745" ht="16" x14ac:dyDescent="0.2"/>
    <row r="746" ht="16" x14ac:dyDescent="0.2"/>
    <row r="747" ht="16" x14ac:dyDescent="0.2"/>
    <row r="748" ht="16" x14ac:dyDescent="0.2"/>
    <row r="749" ht="16" x14ac:dyDescent="0.2"/>
    <row r="750" ht="16" x14ac:dyDescent="0.2"/>
    <row r="751" ht="16" x14ac:dyDescent="0.2"/>
    <row r="752" ht="16" x14ac:dyDescent="0.2"/>
    <row r="753" ht="16" x14ac:dyDescent="0.2"/>
    <row r="754" ht="16" x14ac:dyDescent="0.2"/>
    <row r="755" ht="16" x14ac:dyDescent="0.2"/>
    <row r="756" ht="16" x14ac:dyDescent="0.2"/>
    <row r="757" ht="16" x14ac:dyDescent="0.2"/>
    <row r="758" ht="16" x14ac:dyDescent="0.2"/>
    <row r="759" ht="16" x14ac:dyDescent="0.2"/>
    <row r="760" ht="16" x14ac:dyDescent="0.2"/>
    <row r="761" ht="16" x14ac:dyDescent="0.2"/>
    <row r="762" ht="16" x14ac:dyDescent="0.2"/>
    <row r="763" ht="16" x14ac:dyDescent="0.2"/>
    <row r="764" ht="16" x14ac:dyDescent="0.2"/>
    <row r="765" ht="16" x14ac:dyDescent="0.2"/>
    <row r="766" ht="16" x14ac:dyDescent="0.2"/>
    <row r="767" ht="16" x14ac:dyDescent="0.2"/>
    <row r="768" ht="16" x14ac:dyDescent="0.2"/>
    <row r="769" ht="16" x14ac:dyDescent="0.2"/>
    <row r="770" ht="16" x14ac:dyDescent="0.2"/>
    <row r="771" ht="16" x14ac:dyDescent="0.2"/>
    <row r="772" ht="16" x14ac:dyDescent="0.2"/>
    <row r="773" ht="16" x14ac:dyDescent="0.2"/>
    <row r="774" ht="16" x14ac:dyDescent="0.2"/>
    <row r="775" ht="16" x14ac:dyDescent="0.2"/>
    <row r="776" ht="16" x14ac:dyDescent="0.2"/>
    <row r="777" ht="16" x14ac:dyDescent="0.2"/>
    <row r="778" ht="16" x14ac:dyDescent="0.2"/>
    <row r="779" ht="16" x14ac:dyDescent="0.2"/>
    <row r="780" ht="16" x14ac:dyDescent="0.2"/>
    <row r="781" ht="16" x14ac:dyDescent="0.2"/>
    <row r="782" ht="16" x14ac:dyDescent="0.2"/>
    <row r="783" ht="16" x14ac:dyDescent="0.2"/>
    <row r="784" ht="16" x14ac:dyDescent="0.2"/>
    <row r="785" ht="16" x14ac:dyDescent="0.2"/>
    <row r="786" ht="16" x14ac:dyDescent="0.2"/>
    <row r="787" ht="16" x14ac:dyDescent="0.2"/>
    <row r="788" ht="16" x14ac:dyDescent="0.2"/>
    <row r="789" ht="16" x14ac:dyDescent="0.2"/>
    <row r="790" ht="16" x14ac:dyDescent="0.2"/>
    <row r="791" ht="16" x14ac:dyDescent="0.2"/>
    <row r="792" ht="16" x14ac:dyDescent="0.2"/>
    <row r="793" ht="16" x14ac:dyDescent="0.2"/>
    <row r="794" ht="16" x14ac:dyDescent="0.2"/>
    <row r="795" ht="16" x14ac:dyDescent="0.2"/>
    <row r="796" ht="16" x14ac:dyDescent="0.2"/>
    <row r="797" ht="16" x14ac:dyDescent="0.2"/>
    <row r="798" ht="16" x14ac:dyDescent="0.2"/>
    <row r="799" ht="16" x14ac:dyDescent="0.2"/>
    <row r="800" ht="16" x14ac:dyDescent="0.2"/>
    <row r="801" ht="16" x14ac:dyDescent="0.2"/>
    <row r="802" ht="16" x14ac:dyDescent="0.2"/>
    <row r="803" ht="16" x14ac:dyDescent="0.2"/>
    <row r="804" ht="16" x14ac:dyDescent="0.2"/>
    <row r="805" ht="16" x14ac:dyDescent="0.2"/>
    <row r="806" ht="16" x14ac:dyDescent="0.2"/>
    <row r="807" ht="16" x14ac:dyDescent="0.2"/>
    <row r="808" ht="16" x14ac:dyDescent="0.2"/>
    <row r="809" ht="16" x14ac:dyDescent="0.2"/>
    <row r="810" ht="16" x14ac:dyDescent="0.2"/>
    <row r="811" ht="16" x14ac:dyDescent="0.2"/>
    <row r="812" ht="16" x14ac:dyDescent="0.2"/>
    <row r="813" ht="16" x14ac:dyDescent="0.2"/>
    <row r="814" ht="16" x14ac:dyDescent="0.2"/>
    <row r="815" ht="16" x14ac:dyDescent="0.2"/>
    <row r="816" ht="16" x14ac:dyDescent="0.2"/>
    <row r="817" ht="16" x14ac:dyDescent="0.2"/>
    <row r="818" ht="16" x14ac:dyDescent="0.2"/>
    <row r="819" ht="16" x14ac:dyDescent="0.2"/>
    <row r="820" ht="16" x14ac:dyDescent="0.2"/>
    <row r="821" ht="16" x14ac:dyDescent="0.2"/>
    <row r="822" ht="16" x14ac:dyDescent="0.2"/>
    <row r="823" ht="16" x14ac:dyDescent="0.2"/>
    <row r="824" ht="16" x14ac:dyDescent="0.2"/>
    <row r="825" ht="16" x14ac:dyDescent="0.2"/>
    <row r="826" ht="16" x14ac:dyDescent="0.2"/>
    <row r="827" ht="16" x14ac:dyDescent="0.2"/>
    <row r="828" ht="16" x14ac:dyDescent="0.2"/>
    <row r="829" ht="16" x14ac:dyDescent="0.2"/>
    <row r="830" ht="16" x14ac:dyDescent="0.2"/>
    <row r="831" ht="16" x14ac:dyDescent="0.2"/>
    <row r="832" ht="16" x14ac:dyDescent="0.2"/>
    <row r="833" ht="16" x14ac:dyDescent="0.2"/>
    <row r="834" ht="16" x14ac:dyDescent="0.2"/>
    <row r="835" ht="16" x14ac:dyDescent="0.2"/>
    <row r="836" ht="16" x14ac:dyDescent="0.2"/>
    <row r="837" ht="16" x14ac:dyDescent="0.2"/>
    <row r="838" ht="16" x14ac:dyDescent="0.2"/>
    <row r="839" ht="16" x14ac:dyDescent="0.2"/>
    <row r="840" ht="16" x14ac:dyDescent="0.2"/>
    <row r="841" ht="16" x14ac:dyDescent="0.2"/>
    <row r="842" ht="16" x14ac:dyDescent="0.2"/>
    <row r="843" ht="16" x14ac:dyDescent="0.2"/>
    <row r="844" ht="16" x14ac:dyDescent="0.2"/>
    <row r="845" ht="16" x14ac:dyDescent="0.2"/>
    <row r="846" ht="16" x14ac:dyDescent="0.2"/>
    <row r="847" ht="16" x14ac:dyDescent="0.2"/>
    <row r="848" ht="16" x14ac:dyDescent="0.2"/>
    <row r="849" ht="16" x14ac:dyDescent="0.2"/>
    <row r="850" ht="16" x14ac:dyDescent="0.2"/>
    <row r="851" ht="16" x14ac:dyDescent="0.2"/>
    <row r="852" ht="16" x14ac:dyDescent="0.2"/>
    <row r="853" ht="16" x14ac:dyDescent="0.2"/>
    <row r="854" ht="16" x14ac:dyDescent="0.2"/>
    <row r="855" ht="16" x14ac:dyDescent="0.2"/>
    <row r="856" ht="16" x14ac:dyDescent="0.2"/>
    <row r="857" ht="16" x14ac:dyDescent="0.2"/>
    <row r="858" ht="16" x14ac:dyDescent="0.2"/>
    <row r="859" ht="16" x14ac:dyDescent="0.2"/>
    <row r="860" ht="16" x14ac:dyDescent="0.2"/>
    <row r="861" ht="16" x14ac:dyDescent="0.2"/>
    <row r="862" ht="16" x14ac:dyDescent="0.2"/>
    <row r="863" ht="16" x14ac:dyDescent="0.2"/>
    <row r="864" ht="16" x14ac:dyDescent="0.2"/>
    <row r="865" ht="16" x14ac:dyDescent="0.2"/>
    <row r="866" ht="16" x14ac:dyDescent="0.2"/>
    <row r="867" ht="16" x14ac:dyDescent="0.2"/>
    <row r="868" ht="16" x14ac:dyDescent="0.2"/>
    <row r="869" ht="16" x14ac:dyDescent="0.2"/>
    <row r="870" ht="16" x14ac:dyDescent="0.2"/>
    <row r="871" ht="16" x14ac:dyDescent="0.2"/>
    <row r="872" ht="16" x14ac:dyDescent="0.2"/>
    <row r="873" ht="16" x14ac:dyDescent="0.2"/>
    <row r="874" ht="16" x14ac:dyDescent="0.2"/>
    <row r="875" ht="16" x14ac:dyDescent="0.2"/>
    <row r="876" ht="16" x14ac:dyDescent="0.2"/>
    <row r="877" ht="16" x14ac:dyDescent="0.2"/>
    <row r="878" ht="16" x14ac:dyDescent="0.2"/>
    <row r="879" ht="16" x14ac:dyDescent="0.2"/>
    <row r="880" ht="16" x14ac:dyDescent="0.2"/>
    <row r="881" ht="16" x14ac:dyDescent="0.2"/>
    <row r="882" ht="16" x14ac:dyDescent="0.2"/>
    <row r="883" ht="16" x14ac:dyDescent="0.2"/>
    <row r="884" ht="16" x14ac:dyDescent="0.2"/>
    <row r="885" ht="16" x14ac:dyDescent="0.2"/>
    <row r="886" ht="16" x14ac:dyDescent="0.2"/>
    <row r="887" ht="16" x14ac:dyDescent="0.2"/>
    <row r="888" ht="16" x14ac:dyDescent="0.2"/>
    <row r="889" ht="16" x14ac:dyDescent="0.2"/>
    <row r="890" ht="16" x14ac:dyDescent="0.2"/>
    <row r="891" ht="16" x14ac:dyDescent="0.2"/>
    <row r="892" ht="16" x14ac:dyDescent="0.2"/>
    <row r="893" ht="16" x14ac:dyDescent="0.2"/>
    <row r="894" ht="16" x14ac:dyDescent="0.2"/>
    <row r="895" ht="16" x14ac:dyDescent="0.2"/>
    <row r="896" ht="16" x14ac:dyDescent="0.2"/>
    <row r="897" ht="16" x14ac:dyDescent="0.2"/>
    <row r="898" ht="16" x14ac:dyDescent="0.2"/>
    <row r="899" ht="16" x14ac:dyDescent="0.2"/>
    <row r="900" ht="16" x14ac:dyDescent="0.2"/>
    <row r="901" ht="16" x14ac:dyDescent="0.2"/>
    <row r="902" ht="16" x14ac:dyDescent="0.2"/>
    <row r="903" ht="16" x14ac:dyDescent="0.2"/>
    <row r="904" ht="16" x14ac:dyDescent="0.2"/>
    <row r="905" ht="16" x14ac:dyDescent="0.2"/>
    <row r="906" ht="16" x14ac:dyDescent="0.2"/>
    <row r="907" ht="16" x14ac:dyDescent="0.2"/>
    <row r="908" ht="16" x14ac:dyDescent="0.2"/>
    <row r="909" ht="16" x14ac:dyDescent="0.2"/>
    <row r="910" ht="16" x14ac:dyDescent="0.2"/>
    <row r="911" ht="16" x14ac:dyDescent="0.2"/>
    <row r="912" ht="16" x14ac:dyDescent="0.2"/>
    <row r="913" ht="16" x14ac:dyDescent="0.2"/>
    <row r="914" ht="16" x14ac:dyDescent="0.2"/>
    <row r="915" ht="16" x14ac:dyDescent="0.2"/>
    <row r="916" ht="16" x14ac:dyDescent="0.2"/>
    <row r="917" ht="16" x14ac:dyDescent="0.2"/>
    <row r="918" ht="16" x14ac:dyDescent="0.2"/>
    <row r="919" ht="16" x14ac:dyDescent="0.2"/>
    <row r="920" ht="16" x14ac:dyDescent="0.2"/>
    <row r="921" ht="16" x14ac:dyDescent="0.2"/>
    <row r="922" ht="16" x14ac:dyDescent="0.2"/>
    <row r="923" ht="16" x14ac:dyDescent="0.2"/>
    <row r="924" ht="16" x14ac:dyDescent="0.2"/>
    <row r="925" ht="16" x14ac:dyDescent="0.2"/>
    <row r="926" ht="16" x14ac:dyDescent="0.2"/>
    <row r="927" ht="16" x14ac:dyDescent="0.2"/>
    <row r="928" ht="16" x14ac:dyDescent="0.2"/>
    <row r="929" ht="16" x14ac:dyDescent="0.2"/>
    <row r="930" ht="16" x14ac:dyDescent="0.2"/>
    <row r="931" ht="16" x14ac:dyDescent="0.2"/>
    <row r="932" ht="16" x14ac:dyDescent="0.2"/>
    <row r="933" ht="16" x14ac:dyDescent="0.2"/>
    <row r="934" ht="16" x14ac:dyDescent="0.2"/>
    <row r="935" ht="16" x14ac:dyDescent="0.2"/>
    <row r="936" ht="16" x14ac:dyDescent="0.2"/>
    <row r="937" ht="16" x14ac:dyDescent="0.2"/>
    <row r="938" ht="16" x14ac:dyDescent="0.2"/>
    <row r="939" ht="16" x14ac:dyDescent="0.2"/>
    <row r="940" ht="16" x14ac:dyDescent="0.2"/>
    <row r="941" ht="16" x14ac:dyDescent="0.2"/>
    <row r="942" ht="16" x14ac:dyDescent="0.2"/>
    <row r="943" ht="16" x14ac:dyDescent="0.2"/>
    <row r="944" ht="16" x14ac:dyDescent="0.2"/>
    <row r="945" ht="16" x14ac:dyDescent="0.2"/>
    <row r="946" ht="16" x14ac:dyDescent="0.2"/>
    <row r="947" ht="16" x14ac:dyDescent="0.2"/>
    <row r="948" ht="16" x14ac:dyDescent="0.2"/>
    <row r="949" ht="16" x14ac:dyDescent="0.2"/>
    <row r="950" ht="16" x14ac:dyDescent="0.2"/>
    <row r="951" ht="16" x14ac:dyDescent="0.2"/>
    <row r="952" ht="16" x14ac:dyDescent="0.2"/>
    <row r="953" ht="16" x14ac:dyDescent="0.2"/>
    <row r="954" ht="16" x14ac:dyDescent="0.2"/>
    <row r="955" ht="16" x14ac:dyDescent="0.2"/>
    <row r="956" ht="16" x14ac:dyDescent="0.2"/>
    <row r="957" ht="16" x14ac:dyDescent="0.2"/>
    <row r="958" ht="16" x14ac:dyDescent="0.2"/>
    <row r="959" ht="16" x14ac:dyDescent="0.2"/>
    <row r="960" ht="16" x14ac:dyDescent="0.2"/>
    <row r="961" ht="16" x14ac:dyDescent="0.2"/>
    <row r="962" ht="16" x14ac:dyDescent="0.2"/>
    <row r="963" ht="16" x14ac:dyDescent="0.2"/>
    <row r="964" ht="16" x14ac:dyDescent="0.2"/>
    <row r="965" ht="16" x14ac:dyDescent="0.2"/>
    <row r="966" ht="16" x14ac:dyDescent="0.2"/>
    <row r="967" ht="16" x14ac:dyDescent="0.2"/>
    <row r="968" ht="16" x14ac:dyDescent="0.2"/>
    <row r="969" ht="16" x14ac:dyDescent="0.2"/>
    <row r="970" ht="16" x14ac:dyDescent="0.2"/>
    <row r="971" ht="16" x14ac:dyDescent="0.2"/>
    <row r="972" ht="16" x14ac:dyDescent="0.2"/>
    <row r="973" ht="16" x14ac:dyDescent="0.2"/>
    <row r="974" ht="16" x14ac:dyDescent="0.2"/>
    <row r="975" ht="16" x14ac:dyDescent="0.2"/>
    <row r="976" ht="16" x14ac:dyDescent="0.2"/>
    <row r="977" ht="16" x14ac:dyDescent="0.2"/>
    <row r="978" ht="16" x14ac:dyDescent="0.2"/>
    <row r="979" ht="16" x14ac:dyDescent="0.2"/>
    <row r="980" ht="16" x14ac:dyDescent="0.2"/>
    <row r="981" ht="16" x14ac:dyDescent="0.2"/>
    <row r="982" ht="16" x14ac:dyDescent="0.2"/>
    <row r="983" ht="16" x14ac:dyDescent="0.2"/>
    <row r="984" ht="16" x14ac:dyDescent="0.2"/>
    <row r="985" ht="16" x14ac:dyDescent="0.2"/>
    <row r="986" ht="16" x14ac:dyDescent="0.2"/>
    <row r="987" ht="16" x14ac:dyDescent="0.2"/>
    <row r="988" ht="16" x14ac:dyDescent="0.2"/>
    <row r="989" ht="16" x14ac:dyDescent="0.2"/>
    <row r="990" ht="16" x14ac:dyDescent="0.2"/>
    <row r="991" ht="16" x14ac:dyDescent="0.2"/>
    <row r="992" ht="16" x14ac:dyDescent="0.2"/>
    <row r="993" ht="16" x14ac:dyDescent="0.2"/>
    <row r="994" ht="16" x14ac:dyDescent="0.2"/>
    <row r="995" ht="16" x14ac:dyDescent="0.2"/>
    <row r="996" ht="16" x14ac:dyDescent="0.2"/>
    <row r="997" ht="16" x14ac:dyDescent="0.2"/>
    <row r="998" ht="16" x14ac:dyDescent="0.2"/>
    <row r="999" ht="16" x14ac:dyDescent="0.2"/>
    <row r="1000" ht="16" x14ac:dyDescent="0.2"/>
    <row r="1001" ht="16" x14ac:dyDescent="0.2"/>
    <row r="1002" ht="16" x14ac:dyDescent="0.2"/>
    <row r="1003" ht="16" x14ac:dyDescent="0.2"/>
    <row r="1004" ht="16" x14ac:dyDescent="0.2"/>
    <row r="1005" ht="16" x14ac:dyDescent="0.2"/>
    <row r="1006" ht="16" x14ac:dyDescent="0.2"/>
    <row r="1007" ht="16" x14ac:dyDescent="0.2"/>
    <row r="1008" ht="16" x14ac:dyDescent="0.2"/>
    <row r="1009" ht="16" x14ac:dyDescent="0.2"/>
    <row r="1010" ht="16" x14ac:dyDescent="0.2"/>
    <row r="1011" ht="16" x14ac:dyDescent="0.2"/>
    <row r="1012" ht="16" x14ac:dyDescent="0.2"/>
    <row r="1013" ht="16" x14ac:dyDescent="0.2"/>
    <row r="1014" ht="16" x14ac:dyDescent="0.2"/>
    <row r="1015" ht="16" x14ac:dyDescent="0.2"/>
    <row r="1016" ht="16" x14ac:dyDescent="0.2"/>
    <row r="1017" ht="16" x14ac:dyDescent="0.2"/>
    <row r="1018" ht="16" x14ac:dyDescent="0.2"/>
    <row r="1019" ht="16" x14ac:dyDescent="0.2"/>
    <row r="1020" ht="16" x14ac:dyDescent="0.2"/>
    <row r="1021" ht="16" x14ac:dyDescent="0.2"/>
    <row r="1022" ht="16" x14ac:dyDescent="0.2"/>
    <row r="1023" ht="16" x14ac:dyDescent="0.2"/>
    <row r="1024" ht="16" x14ac:dyDescent="0.2"/>
    <row r="1025" ht="16" x14ac:dyDescent="0.2"/>
    <row r="1026" ht="16" x14ac:dyDescent="0.2"/>
    <row r="1027" ht="16" x14ac:dyDescent="0.2"/>
    <row r="1028" ht="16" x14ac:dyDescent="0.2"/>
    <row r="1029" ht="16" x14ac:dyDescent="0.2"/>
    <row r="1030" ht="16" x14ac:dyDescent="0.2"/>
    <row r="1031" ht="16" x14ac:dyDescent="0.2"/>
    <row r="1032" ht="16" x14ac:dyDescent="0.2"/>
    <row r="1033" ht="16" x14ac:dyDescent="0.2"/>
    <row r="1034" ht="16" x14ac:dyDescent="0.2"/>
    <row r="1035" ht="16" x14ac:dyDescent="0.2"/>
    <row r="1036" ht="16" x14ac:dyDescent="0.2"/>
    <row r="1037" ht="16" x14ac:dyDescent="0.2"/>
    <row r="1038" ht="16" x14ac:dyDescent="0.2"/>
    <row r="1039" ht="16" x14ac:dyDescent="0.2"/>
    <row r="1040" ht="16" x14ac:dyDescent="0.2"/>
    <row r="1041" ht="16" x14ac:dyDescent="0.2"/>
    <row r="1042" ht="16" x14ac:dyDescent="0.2"/>
    <row r="1043" ht="16" x14ac:dyDescent="0.2"/>
    <row r="1044" ht="16" x14ac:dyDescent="0.2"/>
    <row r="1045" ht="16" x14ac:dyDescent="0.2"/>
    <row r="1046" ht="16" x14ac:dyDescent="0.2"/>
    <row r="1047" ht="16" x14ac:dyDescent="0.2"/>
    <row r="1048" ht="16" x14ac:dyDescent="0.2"/>
    <row r="1049" ht="16" x14ac:dyDescent="0.2"/>
    <row r="1050" ht="16" x14ac:dyDescent="0.2"/>
    <row r="1051" ht="16" x14ac:dyDescent="0.2"/>
    <row r="1052" ht="16" x14ac:dyDescent="0.2"/>
    <row r="1053" ht="16" x14ac:dyDescent="0.2"/>
    <row r="1054" ht="16" x14ac:dyDescent="0.2"/>
    <row r="1055" ht="16" x14ac:dyDescent="0.2"/>
    <row r="1056" ht="16" x14ac:dyDescent="0.2"/>
    <row r="1057" ht="16" x14ac:dyDescent="0.2"/>
    <row r="1058" ht="16" x14ac:dyDescent="0.2"/>
    <row r="1059" ht="16" x14ac:dyDescent="0.2"/>
    <row r="1060" ht="16" x14ac:dyDescent="0.2"/>
    <row r="1061" ht="16" x14ac:dyDescent="0.2"/>
    <row r="1062" ht="16" x14ac:dyDescent="0.2"/>
    <row r="1063" ht="16" x14ac:dyDescent="0.2"/>
    <row r="1064" ht="16" x14ac:dyDescent="0.2"/>
    <row r="1065" ht="16" x14ac:dyDescent="0.2"/>
    <row r="1066" ht="16" x14ac:dyDescent="0.2"/>
    <row r="1067" ht="16" x14ac:dyDescent="0.2"/>
    <row r="1068" ht="16" x14ac:dyDescent="0.2"/>
    <row r="1069" ht="16" x14ac:dyDescent="0.2"/>
    <row r="1070" ht="16" x14ac:dyDescent="0.2"/>
    <row r="1071" ht="16" x14ac:dyDescent="0.2"/>
    <row r="1072" ht="16" x14ac:dyDescent="0.2"/>
    <row r="1073" ht="16" x14ac:dyDescent="0.2"/>
    <row r="1074" ht="16" x14ac:dyDescent="0.2"/>
    <row r="1075" ht="16" x14ac:dyDescent="0.2"/>
    <row r="1076" ht="16" x14ac:dyDescent="0.2"/>
    <row r="1077" ht="16" x14ac:dyDescent="0.2"/>
    <row r="1078" ht="16" x14ac:dyDescent="0.2"/>
    <row r="1079" ht="16" x14ac:dyDescent="0.2"/>
    <row r="1080" ht="16" x14ac:dyDescent="0.2"/>
    <row r="1081" ht="16" x14ac:dyDescent="0.2"/>
    <row r="1082" ht="16" x14ac:dyDescent="0.2"/>
    <row r="1083" ht="16" x14ac:dyDescent="0.2"/>
    <row r="1084" ht="16" x14ac:dyDescent="0.2"/>
    <row r="1085" ht="16" x14ac:dyDescent="0.2"/>
    <row r="1086" ht="16" x14ac:dyDescent="0.2"/>
    <row r="1087" ht="16" x14ac:dyDescent="0.2"/>
    <row r="1088" ht="16" x14ac:dyDescent="0.2"/>
    <row r="1089" ht="16" x14ac:dyDescent="0.2"/>
    <row r="1090" ht="16" x14ac:dyDescent="0.2"/>
    <row r="1091" ht="16" x14ac:dyDescent="0.2"/>
    <row r="1092" ht="16" x14ac:dyDescent="0.2"/>
    <row r="1093" ht="16" x14ac:dyDescent="0.2"/>
    <row r="1094" ht="16" x14ac:dyDescent="0.2"/>
    <row r="1095" ht="16" x14ac:dyDescent="0.2"/>
    <row r="1096" ht="16" x14ac:dyDescent="0.2"/>
    <row r="1097" ht="16" x14ac:dyDescent="0.2"/>
    <row r="1098" ht="16" x14ac:dyDescent="0.2"/>
    <row r="1099" ht="16" x14ac:dyDescent="0.2"/>
    <row r="1100" ht="16" x14ac:dyDescent="0.2"/>
    <row r="1101" ht="16" x14ac:dyDescent="0.2"/>
    <row r="1102" ht="16" x14ac:dyDescent="0.2"/>
    <row r="1103" ht="16" x14ac:dyDescent="0.2"/>
    <row r="1104" ht="16" x14ac:dyDescent="0.2"/>
    <row r="1105" ht="16" x14ac:dyDescent="0.2"/>
    <row r="1106" ht="16" x14ac:dyDescent="0.2"/>
    <row r="1107" ht="16" x14ac:dyDescent="0.2"/>
    <row r="1108" ht="16" x14ac:dyDescent="0.2"/>
    <row r="1109" ht="16" x14ac:dyDescent="0.2"/>
    <row r="1110" ht="16" x14ac:dyDescent="0.2"/>
    <row r="1111" ht="16" x14ac:dyDescent="0.2"/>
    <row r="1112" ht="16" x14ac:dyDescent="0.2"/>
    <row r="1113" ht="16" x14ac:dyDescent="0.2"/>
    <row r="1114" ht="16" x14ac:dyDescent="0.2"/>
    <row r="1115" ht="16" x14ac:dyDescent="0.2"/>
    <row r="1116" ht="16" x14ac:dyDescent="0.2"/>
    <row r="1117" ht="16" x14ac:dyDescent="0.2"/>
    <row r="1118" ht="16" x14ac:dyDescent="0.2"/>
    <row r="1119" ht="16" x14ac:dyDescent="0.2"/>
    <row r="1120" ht="16" x14ac:dyDescent="0.2"/>
    <row r="1121" ht="16" x14ac:dyDescent="0.2"/>
    <row r="1122" ht="16" x14ac:dyDescent="0.2"/>
    <row r="1123" ht="16" x14ac:dyDescent="0.2"/>
    <row r="1124" ht="16" x14ac:dyDescent="0.2"/>
    <row r="1125" ht="16" x14ac:dyDescent="0.2"/>
    <row r="1126" ht="16" x14ac:dyDescent="0.2"/>
    <row r="1127" ht="16" x14ac:dyDescent="0.2"/>
    <row r="1128" ht="16" x14ac:dyDescent="0.2"/>
    <row r="1129" ht="16" x14ac:dyDescent="0.2"/>
    <row r="1130" ht="16" x14ac:dyDescent="0.2"/>
    <row r="1131" ht="16" x14ac:dyDescent="0.2"/>
    <row r="1132" ht="16" x14ac:dyDescent="0.2"/>
    <row r="1133" ht="16" x14ac:dyDescent="0.2"/>
    <row r="1134" ht="16" x14ac:dyDescent="0.2"/>
    <row r="1135" ht="16" x14ac:dyDescent="0.2"/>
    <row r="1136" ht="16" x14ac:dyDescent="0.2"/>
    <row r="1137" ht="16" x14ac:dyDescent="0.2"/>
    <row r="1138" ht="16" x14ac:dyDescent="0.2"/>
    <row r="1139" ht="16" x14ac:dyDescent="0.2"/>
    <row r="1140" ht="16" x14ac:dyDescent="0.2"/>
    <row r="1141" ht="16" x14ac:dyDescent="0.2"/>
    <row r="1142" ht="16" x14ac:dyDescent="0.2"/>
    <row r="1143" ht="16" x14ac:dyDescent="0.2"/>
    <row r="1144" ht="16" x14ac:dyDescent="0.2"/>
    <row r="1145" ht="16" x14ac:dyDescent="0.2"/>
    <row r="1146" ht="16" x14ac:dyDescent="0.2"/>
    <row r="1147" ht="16" x14ac:dyDescent="0.2"/>
    <row r="1148" ht="16" x14ac:dyDescent="0.2"/>
    <row r="1149" ht="16" x14ac:dyDescent="0.2"/>
    <row r="1150" ht="16" x14ac:dyDescent="0.2"/>
    <row r="1151" ht="16" x14ac:dyDescent="0.2"/>
    <row r="1152" ht="16" x14ac:dyDescent="0.2"/>
    <row r="1153" ht="16" x14ac:dyDescent="0.2"/>
    <row r="1154" ht="16" x14ac:dyDescent="0.2"/>
    <row r="1155" ht="16" x14ac:dyDescent="0.2"/>
    <row r="1156" ht="16" x14ac:dyDescent="0.2"/>
    <row r="1157" ht="16" x14ac:dyDescent="0.2"/>
    <row r="1158" ht="16" x14ac:dyDescent="0.2"/>
    <row r="1159" ht="16" x14ac:dyDescent="0.2"/>
    <row r="1160" ht="16" x14ac:dyDescent="0.2"/>
    <row r="1161" ht="16" x14ac:dyDescent="0.2"/>
    <row r="1162" ht="16" x14ac:dyDescent="0.2"/>
    <row r="1163" ht="16" x14ac:dyDescent="0.2"/>
    <row r="1164" ht="16" x14ac:dyDescent="0.2"/>
    <row r="1165" ht="16" x14ac:dyDescent="0.2"/>
    <row r="1166" ht="16" x14ac:dyDescent="0.2"/>
    <row r="1167" ht="16" x14ac:dyDescent="0.2"/>
    <row r="1168" ht="16" x14ac:dyDescent="0.2"/>
    <row r="1169" ht="16" x14ac:dyDescent="0.2"/>
    <row r="1170" ht="16" x14ac:dyDescent="0.2"/>
    <row r="1171" ht="16" x14ac:dyDescent="0.2"/>
    <row r="1172" ht="16" x14ac:dyDescent="0.2"/>
    <row r="1173" ht="16" x14ac:dyDescent="0.2"/>
    <row r="1174" ht="16" x14ac:dyDescent="0.2"/>
    <row r="1175" ht="16" x14ac:dyDescent="0.2"/>
    <row r="1176" ht="16" x14ac:dyDescent="0.2"/>
    <row r="1177" ht="16" x14ac:dyDescent="0.2"/>
    <row r="1178" ht="16" x14ac:dyDescent="0.2"/>
    <row r="1179" ht="16" x14ac:dyDescent="0.2"/>
    <row r="1180" ht="16" x14ac:dyDescent="0.2"/>
    <row r="1181" ht="16" x14ac:dyDescent="0.2"/>
    <row r="1182" ht="16" x14ac:dyDescent="0.2"/>
    <row r="1183" ht="16" x14ac:dyDescent="0.2"/>
    <row r="1184" ht="16" x14ac:dyDescent="0.2"/>
    <row r="1185" ht="16" x14ac:dyDescent="0.2"/>
    <row r="1186" ht="16" x14ac:dyDescent="0.2"/>
    <row r="1187" ht="16" x14ac:dyDescent="0.2"/>
    <row r="1188" ht="16" x14ac:dyDescent="0.2"/>
    <row r="1189" ht="16" x14ac:dyDescent="0.2"/>
    <row r="1190" ht="16" x14ac:dyDescent="0.2"/>
    <row r="1191" ht="16" x14ac:dyDescent="0.2"/>
    <row r="1192" ht="16" x14ac:dyDescent="0.2"/>
    <row r="1193" ht="16" x14ac:dyDescent="0.2"/>
    <row r="1194" ht="16" x14ac:dyDescent="0.2"/>
    <row r="1195" ht="16" x14ac:dyDescent="0.2"/>
    <row r="1196" ht="16" x14ac:dyDescent="0.2"/>
    <row r="1197" ht="16" x14ac:dyDescent="0.2"/>
    <row r="1198" ht="16" x14ac:dyDescent="0.2"/>
    <row r="1199" ht="16" x14ac:dyDescent="0.2"/>
    <row r="1200" ht="16" x14ac:dyDescent="0.2"/>
    <row r="1201" ht="16" x14ac:dyDescent="0.2"/>
    <row r="1202" ht="16" x14ac:dyDescent="0.2"/>
    <row r="1203" ht="16" x14ac:dyDescent="0.2"/>
    <row r="1204" ht="16" x14ac:dyDescent="0.2"/>
    <row r="1205" ht="16" x14ac:dyDescent="0.2"/>
    <row r="1206" ht="16" x14ac:dyDescent="0.2"/>
    <row r="1207" ht="16" x14ac:dyDescent="0.2"/>
    <row r="1208" ht="16" x14ac:dyDescent="0.2"/>
    <row r="1209" ht="16" x14ac:dyDescent="0.2"/>
    <row r="1210" ht="16" x14ac:dyDescent="0.2"/>
    <row r="1211" ht="16" x14ac:dyDescent="0.2"/>
    <row r="1212" ht="16" x14ac:dyDescent="0.2"/>
    <row r="1213" ht="16" x14ac:dyDescent="0.2"/>
    <row r="1214" ht="16" x14ac:dyDescent="0.2"/>
    <row r="1215" ht="16" x14ac:dyDescent="0.2"/>
    <row r="1216" ht="16" x14ac:dyDescent="0.2"/>
    <row r="1217" ht="16" x14ac:dyDescent="0.2"/>
    <row r="1218" ht="16" x14ac:dyDescent="0.2"/>
    <row r="1219" ht="16" x14ac:dyDescent="0.2"/>
    <row r="1220" ht="16" x14ac:dyDescent="0.2"/>
    <row r="1221" ht="16" x14ac:dyDescent="0.2"/>
    <row r="1222" ht="16" x14ac:dyDescent="0.2"/>
    <row r="1223" ht="16" x14ac:dyDescent="0.2"/>
    <row r="1224" ht="16" x14ac:dyDescent="0.2"/>
    <row r="1225" ht="16" x14ac:dyDescent="0.2"/>
    <row r="1226" ht="16" x14ac:dyDescent="0.2"/>
    <row r="1227" ht="16" x14ac:dyDescent="0.2"/>
    <row r="1228" ht="16" x14ac:dyDescent="0.2"/>
    <row r="1229" ht="16" x14ac:dyDescent="0.2"/>
    <row r="1230" ht="16" x14ac:dyDescent="0.2"/>
    <row r="1231" ht="16" x14ac:dyDescent="0.2"/>
    <row r="1232" ht="16" x14ac:dyDescent="0.2"/>
    <row r="1233" ht="16" x14ac:dyDescent="0.2"/>
    <row r="1234" ht="16" x14ac:dyDescent="0.2"/>
    <row r="1235" ht="16" x14ac:dyDescent="0.2"/>
    <row r="1236" ht="16" x14ac:dyDescent="0.2"/>
    <row r="1237" ht="16" x14ac:dyDescent="0.2"/>
    <row r="1238" ht="16" x14ac:dyDescent="0.2"/>
    <row r="1239" ht="16" x14ac:dyDescent="0.2"/>
    <row r="1240" ht="16" x14ac:dyDescent="0.2"/>
    <row r="1241" ht="16" x14ac:dyDescent="0.2"/>
    <row r="1242" ht="16" x14ac:dyDescent="0.2"/>
    <row r="1243" ht="16" x14ac:dyDescent="0.2"/>
    <row r="1244" ht="16" x14ac:dyDescent="0.2"/>
    <row r="1245" ht="16" x14ac:dyDescent="0.2"/>
    <row r="1246" ht="16" x14ac:dyDescent="0.2"/>
    <row r="1247" ht="16" x14ac:dyDescent="0.2"/>
    <row r="1248" ht="16" x14ac:dyDescent="0.2"/>
    <row r="1249" ht="16" x14ac:dyDescent="0.2"/>
    <row r="1250" ht="16" x14ac:dyDescent="0.2"/>
    <row r="1251" ht="16" x14ac:dyDescent="0.2"/>
    <row r="1252" ht="16" x14ac:dyDescent="0.2"/>
    <row r="1253" ht="16" x14ac:dyDescent="0.2"/>
    <row r="1254" ht="16" x14ac:dyDescent="0.2"/>
    <row r="1255" ht="16" x14ac:dyDescent="0.2"/>
    <row r="1256" ht="16" x14ac:dyDescent="0.2"/>
    <row r="1257" ht="16" x14ac:dyDescent="0.2"/>
    <row r="1258" ht="16" x14ac:dyDescent="0.2"/>
    <row r="1259" ht="16" x14ac:dyDescent="0.2"/>
    <row r="1260" ht="16" x14ac:dyDescent="0.2"/>
    <row r="1261" ht="16" x14ac:dyDescent="0.2"/>
    <row r="1262" ht="16" x14ac:dyDescent="0.2"/>
    <row r="1263" ht="16" x14ac:dyDescent="0.2"/>
    <row r="1264" ht="16" x14ac:dyDescent="0.2"/>
    <row r="1265" ht="16" x14ac:dyDescent="0.2"/>
    <row r="1266" ht="16" x14ac:dyDescent="0.2"/>
    <row r="1267" ht="16" x14ac:dyDescent="0.2"/>
    <row r="1268" ht="16" x14ac:dyDescent="0.2"/>
    <row r="1269" ht="16" x14ac:dyDescent="0.2"/>
    <row r="1270" ht="16" x14ac:dyDescent="0.2"/>
    <row r="1271" ht="16" x14ac:dyDescent="0.2"/>
    <row r="1272" ht="16" x14ac:dyDescent="0.2"/>
    <row r="1273" ht="16" x14ac:dyDescent="0.2"/>
    <row r="1274" ht="16" x14ac:dyDescent="0.2"/>
    <row r="1275" ht="16" x14ac:dyDescent="0.2"/>
    <row r="1276" ht="16" x14ac:dyDescent="0.2"/>
    <row r="1277" ht="16" x14ac:dyDescent="0.2"/>
    <row r="1278" ht="16" x14ac:dyDescent="0.2"/>
    <row r="1279" ht="16" x14ac:dyDescent="0.2"/>
    <row r="1280" ht="16" x14ac:dyDescent="0.2"/>
    <row r="1281" ht="16" x14ac:dyDescent="0.2"/>
    <row r="1282" ht="16" x14ac:dyDescent="0.2"/>
    <row r="1283" ht="16" x14ac:dyDescent="0.2"/>
    <row r="1284" ht="16" x14ac:dyDescent="0.2"/>
    <row r="1285" ht="16" x14ac:dyDescent="0.2"/>
    <row r="1286" ht="16" x14ac:dyDescent="0.2"/>
    <row r="1287" ht="16" x14ac:dyDescent="0.2"/>
    <row r="1288" ht="16" x14ac:dyDescent="0.2"/>
    <row r="1289" ht="16" x14ac:dyDescent="0.2"/>
    <row r="1290" ht="16" x14ac:dyDescent="0.2"/>
    <row r="1291" ht="16" x14ac:dyDescent="0.2"/>
    <row r="1292" ht="16" x14ac:dyDescent="0.2"/>
    <row r="1293" ht="16" x14ac:dyDescent="0.2"/>
    <row r="1294" ht="16" x14ac:dyDescent="0.2"/>
    <row r="1295" ht="16" x14ac:dyDescent="0.2"/>
    <row r="1296" ht="16" x14ac:dyDescent="0.2"/>
    <row r="1297" ht="16" x14ac:dyDescent="0.2"/>
    <row r="1298" ht="16" x14ac:dyDescent="0.2"/>
    <row r="1299" ht="16" x14ac:dyDescent="0.2"/>
    <row r="1300" ht="16" x14ac:dyDescent="0.2"/>
    <row r="1301" ht="16" x14ac:dyDescent="0.2"/>
    <row r="1302" ht="16" x14ac:dyDescent="0.2"/>
    <row r="1303" ht="16" x14ac:dyDescent="0.2"/>
    <row r="1304" ht="16" x14ac:dyDescent="0.2"/>
    <row r="1305" ht="16" x14ac:dyDescent="0.2"/>
    <row r="1306" ht="16" x14ac:dyDescent="0.2"/>
    <row r="1307" ht="16" x14ac:dyDescent="0.2"/>
    <row r="1308" ht="16" x14ac:dyDescent="0.2"/>
    <row r="1309" ht="16" x14ac:dyDescent="0.2"/>
    <row r="1310" ht="16" x14ac:dyDescent="0.2"/>
    <row r="1311" ht="16" x14ac:dyDescent="0.2"/>
    <row r="1312" ht="16" x14ac:dyDescent="0.2"/>
    <row r="1313" ht="16" x14ac:dyDescent="0.2"/>
    <row r="1314" ht="16" x14ac:dyDescent="0.2"/>
    <row r="1315" ht="16" x14ac:dyDescent="0.2"/>
    <row r="1316" ht="16" x14ac:dyDescent="0.2"/>
    <row r="1317" ht="16" x14ac:dyDescent="0.2"/>
    <row r="1318" ht="16" x14ac:dyDescent="0.2"/>
    <row r="1319" ht="16" x14ac:dyDescent="0.2"/>
    <row r="1320" ht="16" x14ac:dyDescent="0.2"/>
    <row r="1321" ht="16" x14ac:dyDescent="0.2"/>
    <row r="1322" ht="16" x14ac:dyDescent="0.2"/>
    <row r="1323" ht="16" x14ac:dyDescent="0.2"/>
    <row r="1324" ht="16" x14ac:dyDescent="0.2"/>
    <row r="1325" ht="16" x14ac:dyDescent="0.2"/>
    <row r="1326" ht="16" x14ac:dyDescent="0.2"/>
    <row r="1327" ht="16" x14ac:dyDescent="0.2"/>
    <row r="1328" ht="16" x14ac:dyDescent="0.2"/>
    <row r="1329" ht="16" x14ac:dyDescent="0.2"/>
    <row r="1330" ht="16" x14ac:dyDescent="0.2"/>
    <row r="1331" ht="16" x14ac:dyDescent="0.2"/>
    <row r="1332" ht="16" x14ac:dyDescent="0.2"/>
    <row r="1333" ht="16" x14ac:dyDescent="0.2"/>
    <row r="1334" ht="16" x14ac:dyDescent="0.2"/>
    <row r="1335" ht="16" x14ac:dyDescent="0.2"/>
    <row r="1336" ht="16" x14ac:dyDescent="0.2"/>
    <row r="1337" ht="16" x14ac:dyDescent="0.2"/>
    <row r="1338" ht="16" x14ac:dyDescent="0.2"/>
    <row r="1339" ht="16" x14ac:dyDescent="0.2"/>
    <row r="1340" ht="16" x14ac:dyDescent="0.2"/>
    <row r="1341" ht="16" x14ac:dyDescent="0.2"/>
    <row r="1342" ht="16" x14ac:dyDescent="0.2"/>
    <row r="1343" ht="16" x14ac:dyDescent="0.2"/>
    <row r="1344" ht="16" x14ac:dyDescent="0.2"/>
    <row r="1345" ht="16" x14ac:dyDescent="0.2"/>
    <row r="1346" ht="16" x14ac:dyDescent="0.2"/>
    <row r="1347" ht="16" x14ac:dyDescent="0.2"/>
    <row r="1348" ht="16" x14ac:dyDescent="0.2"/>
    <row r="1349" ht="16" x14ac:dyDescent="0.2"/>
    <row r="1350" ht="16" x14ac:dyDescent="0.2"/>
    <row r="1351" ht="16" x14ac:dyDescent="0.2"/>
    <row r="1352" ht="16" x14ac:dyDescent="0.2"/>
    <row r="1353" ht="16" x14ac:dyDescent="0.2"/>
    <row r="1354" ht="16" x14ac:dyDescent="0.2"/>
    <row r="1355" ht="16" x14ac:dyDescent="0.2"/>
    <row r="1356" ht="16" x14ac:dyDescent="0.2"/>
    <row r="1357" ht="16" x14ac:dyDescent="0.2"/>
    <row r="1358" ht="16" x14ac:dyDescent="0.2"/>
    <row r="1359" ht="16" x14ac:dyDescent="0.2"/>
    <row r="1360" ht="16" x14ac:dyDescent="0.2"/>
    <row r="1361" ht="16" x14ac:dyDescent="0.2"/>
    <row r="1362" ht="16" x14ac:dyDescent="0.2"/>
    <row r="1363" ht="16" x14ac:dyDescent="0.2"/>
    <row r="1364" ht="16" x14ac:dyDescent="0.2"/>
    <row r="1365" ht="16" x14ac:dyDescent="0.2"/>
    <row r="1366" ht="16" x14ac:dyDescent="0.2"/>
    <row r="1367" ht="16" x14ac:dyDescent="0.2"/>
    <row r="1368" ht="16" x14ac:dyDescent="0.2"/>
    <row r="1369" ht="16" x14ac:dyDescent="0.2"/>
    <row r="1370" ht="16" x14ac:dyDescent="0.2"/>
    <row r="1371" ht="16" x14ac:dyDescent="0.2"/>
    <row r="1372" ht="16" x14ac:dyDescent="0.2"/>
    <row r="1373" ht="16" x14ac:dyDescent="0.2"/>
    <row r="1374" ht="16" x14ac:dyDescent="0.2"/>
    <row r="1375" ht="16" x14ac:dyDescent="0.2"/>
    <row r="1376" ht="16" x14ac:dyDescent="0.2"/>
    <row r="1377" ht="16" x14ac:dyDescent="0.2"/>
    <row r="1378" ht="16" x14ac:dyDescent="0.2"/>
    <row r="1379" ht="16" x14ac:dyDescent="0.2"/>
    <row r="1380" ht="16" x14ac:dyDescent="0.2"/>
    <row r="1381" ht="16" x14ac:dyDescent="0.2"/>
    <row r="1382" ht="16" x14ac:dyDescent="0.2"/>
    <row r="1383" ht="16" x14ac:dyDescent="0.2"/>
    <row r="1384" ht="16" x14ac:dyDescent="0.2"/>
    <row r="1385" ht="16" x14ac:dyDescent="0.2"/>
    <row r="1386" ht="16" x14ac:dyDescent="0.2"/>
    <row r="1387" ht="16" x14ac:dyDescent="0.2"/>
    <row r="1388" ht="16" x14ac:dyDescent="0.2"/>
    <row r="1389" ht="16" x14ac:dyDescent="0.2"/>
    <row r="1390" ht="16" x14ac:dyDescent="0.2"/>
    <row r="1391" ht="16" x14ac:dyDescent="0.2"/>
    <row r="1392" ht="16" x14ac:dyDescent="0.2"/>
    <row r="1393" ht="16" x14ac:dyDescent="0.2"/>
    <row r="1394" ht="16" x14ac:dyDescent="0.2"/>
    <row r="1395" ht="16" x14ac:dyDescent="0.2"/>
    <row r="1396" ht="16" x14ac:dyDescent="0.2"/>
    <row r="1397" ht="16" x14ac:dyDescent="0.2"/>
    <row r="1398" ht="16" x14ac:dyDescent="0.2"/>
    <row r="1399" ht="16" x14ac:dyDescent="0.2"/>
    <row r="1400" ht="16" x14ac:dyDescent="0.2"/>
    <row r="1401" ht="16" x14ac:dyDescent="0.2"/>
    <row r="1402" ht="16" x14ac:dyDescent="0.2"/>
    <row r="1403" ht="16" x14ac:dyDescent="0.2"/>
    <row r="1404" ht="16" x14ac:dyDescent="0.2"/>
    <row r="1405" ht="16" x14ac:dyDescent="0.2"/>
    <row r="1406" ht="16" x14ac:dyDescent="0.2"/>
    <row r="1407" ht="16" x14ac:dyDescent="0.2"/>
    <row r="1408" ht="16" x14ac:dyDescent="0.2"/>
    <row r="1409" ht="16" x14ac:dyDescent="0.2"/>
    <row r="1410" ht="16" x14ac:dyDescent="0.2"/>
    <row r="1411" ht="16" x14ac:dyDescent="0.2"/>
    <row r="1412" ht="16" x14ac:dyDescent="0.2"/>
    <row r="1413" ht="16" x14ac:dyDescent="0.2"/>
    <row r="1414" ht="16" x14ac:dyDescent="0.2"/>
    <row r="1415" ht="16" x14ac:dyDescent="0.2"/>
    <row r="1416" ht="16" x14ac:dyDescent="0.2"/>
    <row r="1417" ht="16" x14ac:dyDescent="0.2"/>
    <row r="1418" ht="16" x14ac:dyDescent="0.2"/>
    <row r="1419" ht="16" x14ac:dyDescent="0.2"/>
    <row r="1420" ht="16" x14ac:dyDescent="0.2"/>
    <row r="1421" ht="16" x14ac:dyDescent="0.2"/>
    <row r="1422" ht="16" x14ac:dyDescent="0.2"/>
    <row r="1423" ht="16" x14ac:dyDescent="0.2"/>
    <row r="1424" ht="16" x14ac:dyDescent="0.2"/>
    <row r="1425" ht="16" x14ac:dyDescent="0.2"/>
    <row r="1426" ht="16" x14ac:dyDescent="0.2"/>
    <row r="1427" ht="16" x14ac:dyDescent="0.2"/>
    <row r="1428" ht="16" x14ac:dyDescent="0.2"/>
    <row r="1429" ht="16" x14ac:dyDescent="0.2"/>
    <row r="1430" ht="16" x14ac:dyDescent="0.2"/>
    <row r="1431" ht="16" x14ac:dyDescent="0.2"/>
    <row r="1432" ht="16" x14ac:dyDescent="0.2"/>
    <row r="1433" ht="16" x14ac:dyDescent="0.2"/>
    <row r="1434" ht="16" x14ac:dyDescent="0.2"/>
    <row r="1435" ht="16" x14ac:dyDescent="0.2"/>
    <row r="1436" ht="16" x14ac:dyDescent="0.2"/>
    <row r="1437" ht="16" x14ac:dyDescent="0.2"/>
    <row r="1438" ht="16" x14ac:dyDescent="0.2"/>
    <row r="1439" ht="16" x14ac:dyDescent="0.2"/>
    <row r="1440" ht="16" x14ac:dyDescent="0.2"/>
    <row r="1441" ht="16" x14ac:dyDescent="0.2"/>
    <row r="1442" ht="16" x14ac:dyDescent="0.2"/>
    <row r="1443" ht="16" x14ac:dyDescent="0.2"/>
    <row r="1444" ht="16" x14ac:dyDescent="0.2"/>
    <row r="1445" ht="16" x14ac:dyDescent="0.2"/>
    <row r="1446" ht="16" x14ac:dyDescent="0.2"/>
    <row r="1447" ht="16" x14ac:dyDescent="0.2"/>
    <row r="1448" ht="16" x14ac:dyDescent="0.2"/>
    <row r="1449" ht="16" x14ac:dyDescent="0.2"/>
    <row r="1450" ht="16" x14ac:dyDescent="0.2"/>
    <row r="1451" ht="16" x14ac:dyDescent="0.2"/>
    <row r="1452" ht="16" x14ac:dyDescent="0.2"/>
    <row r="1453" ht="16" x14ac:dyDescent="0.2"/>
    <row r="1454" ht="16" x14ac:dyDescent="0.2"/>
    <row r="1455" ht="16" x14ac:dyDescent="0.2"/>
    <row r="1456" ht="16" x14ac:dyDescent="0.2"/>
    <row r="1457" ht="16" x14ac:dyDescent="0.2"/>
    <row r="1458" ht="16" x14ac:dyDescent="0.2"/>
    <row r="1459" ht="16" x14ac:dyDescent="0.2"/>
    <row r="1460" ht="16" x14ac:dyDescent="0.2"/>
    <row r="1461" ht="16" x14ac:dyDescent="0.2"/>
    <row r="1462" ht="16" x14ac:dyDescent="0.2"/>
    <row r="1463" ht="16" x14ac:dyDescent="0.2"/>
    <row r="1464" ht="16" x14ac:dyDescent="0.2"/>
    <row r="1465" ht="16" x14ac:dyDescent="0.2"/>
    <row r="1466" ht="16" x14ac:dyDescent="0.2"/>
    <row r="1467" ht="16" x14ac:dyDescent="0.2"/>
    <row r="1468" ht="16" x14ac:dyDescent="0.2"/>
    <row r="1469" ht="16" x14ac:dyDescent="0.2"/>
    <row r="1470" ht="16" x14ac:dyDescent="0.2"/>
    <row r="1471" ht="16" x14ac:dyDescent="0.2"/>
    <row r="1472" ht="16" x14ac:dyDescent="0.2"/>
    <row r="1473" ht="16" x14ac:dyDescent="0.2"/>
    <row r="1474" ht="16" x14ac:dyDescent="0.2"/>
    <row r="1475" ht="16" x14ac:dyDescent="0.2"/>
    <row r="1476" ht="16" x14ac:dyDescent="0.2"/>
    <row r="1477" ht="16" x14ac:dyDescent="0.2"/>
    <row r="1478" ht="16" x14ac:dyDescent="0.2"/>
    <row r="1479" ht="16" x14ac:dyDescent="0.2"/>
    <row r="1480" ht="16" x14ac:dyDescent="0.2"/>
    <row r="1481" ht="16" x14ac:dyDescent="0.2"/>
    <row r="1482" ht="16" x14ac:dyDescent="0.2"/>
    <row r="1483" ht="16" x14ac:dyDescent="0.2"/>
    <row r="1484" ht="16" x14ac:dyDescent="0.2"/>
    <row r="1485" ht="16" x14ac:dyDescent="0.2"/>
    <row r="1486" ht="16" x14ac:dyDescent="0.2"/>
    <row r="1487" ht="16" x14ac:dyDescent="0.2"/>
    <row r="1488" ht="16" x14ac:dyDescent="0.2"/>
    <row r="1489" ht="16" x14ac:dyDescent="0.2"/>
    <row r="1490" ht="16" x14ac:dyDescent="0.2"/>
    <row r="1491" ht="16" x14ac:dyDescent="0.2"/>
    <row r="1492" ht="16" x14ac:dyDescent="0.2"/>
    <row r="1493" ht="16" x14ac:dyDescent="0.2"/>
    <row r="1494" ht="16" x14ac:dyDescent="0.2"/>
    <row r="1495" ht="16" x14ac:dyDescent="0.2"/>
    <row r="1496" ht="16" x14ac:dyDescent="0.2"/>
    <row r="1497" ht="16" x14ac:dyDescent="0.2"/>
    <row r="1498" ht="16" x14ac:dyDescent="0.2"/>
    <row r="1499" ht="16" x14ac:dyDescent="0.2"/>
    <row r="1500" ht="16" x14ac:dyDescent="0.2"/>
    <row r="1501" ht="16" x14ac:dyDescent="0.2"/>
    <row r="1502" ht="16" x14ac:dyDescent="0.2"/>
    <row r="1503" ht="16" x14ac:dyDescent="0.2"/>
    <row r="1504" ht="16" x14ac:dyDescent="0.2"/>
    <row r="1505" ht="16" x14ac:dyDescent="0.2"/>
    <row r="1506" ht="16" x14ac:dyDescent="0.2"/>
    <row r="1507" ht="16" x14ac:dyDescent="0.2"/>
    <row r="1508" ht="16" x14ac:dyDescent="0.2"/>
    <row r="1509" ht="16" x14ac:dyDescent="0.2"/>
    <row r="1510" ht="16" x14ac:dyDescent="0.2"/>
    <row r="1511" ht="16" x14ac:dyDescent="0.2"/>
    <row r="1512" ht="16" x14ac:dyDescent="0.2"/>
    <row r="1513" ht="16" x14ac:dyDescent="0.2"/>
    <row r="1514" ht="16" x14ac:dyDescent="0.2"/>
    <row r="1515" ht="16" x14ac:dyDescent="0.2"/>
    <row r="1516" ht="16" x14ac:dyDescent="0.2"/>
    <row r="1517" ht="16" x14ac:dyDescent="0.2"/>
    <row r="1518" ht="16" x14ac:dyDescent="0.2"/>
    <row r="1519" ht="16" x14ac:dyDescent="0.2"/>
    <row r="1520" ht="16" x14ac:dyDescent="0.2"/>
    <row r="1521" ht="16" x14ac:dyDescent="0.2"/>
    <row r="1522" ht="16" x14ac:dyDescent="0.2"/>
    <row r="1523" ht="16" x14ac:dyDescent="0.2"/>
    <row r="1524" ht="16" x14ac:dyDescent="0.2"/>
    <row r="1525" ht="16" x14ac:dyDescent="0.2"/>
    <row r="1526" ht="16" x14ac:dyDescent="0.2"/>
    <row r="1527" ht="16" x14ac:dyDescent="0.2"/>
    <row r="1528" ht="16" x14ac:dyDescent="0.2"/>
    <row r="1529" ht="16" x14ac:dyDescent="0.2"/>
    <row r="1530" ht="16" x14ac:dyDescent="0.2"/>
    <row r="1531" ht="16" x14ac:dyDescent="0.2"/>
    <row r="1532" ht="16" x14ac:dyDescent="0.2"/>
    <row r="1533" ht="16" x14ac:dyDescent="0.2"/>
    <row r="1534" ht="16" x14ac:dyDescent="0.2"/>
    <row r="1535" ht="16" x14ac:dyDescent="0.2"/>
    <row r="1536" ht="16" x14ac:dyDescent="0.2"/>
    <row r="1537" ht="16" x14ac:dyDescent="0.2"/>
    <row r="1538" ht="16" x14ac:dyDescent="0.2"/>
    <row r="1539" ht="16" x14ac:dyDescent="0.2"/>
    <row r="1540" ht="16" x14ac:dyDescent="0.2"/>
    <row r="1541" ht="16" x14ac:dyDescent="0.2"/>
    <row r="1542" ht="16" x14ac:dyDescent="0.2"/>
    <row r="1543" ht="16" x14ac:dyDescent="0.2"/>
    <row r="1544" ht="16" x14ac:dyDescent="0.2"/>
    <row r="1545" ht="16" x14ac:dyDescent="0.2"/>
    <row r="1546" ht="16" x14ac:dyDescent="0.2"/>
    <row r="1547" ht="16" x14ac:dyDescent="0.2"/>
    <row r="1548" ht="16" x14ac:dyDescent="0.2"/>
    <row r="1549" ht="16" x14ac:dyDescent="0.2"/>
    <row r="1550" ht="16" x14ac:dyDescent="0.2"/>
    <row r="1551" ht="16" x14ac:dyDescent="0.2"/>
    <row r="1552" ht="16" x14ac:dyDescent="0.2"/>
    <row r="1553" ht="16" x14ac:dyDescent="0.2"/>
    <row r="1554" ht="16" x14ac:dyDescent="0.2"/>
    <row r="1555" ht="16" x14ac:dyDescent="0.2"/>
    <row r="1556" ht="16" x14ac:dyDescent="0.2"/>
    <row r="1557" ht="16" x14ac:dyDescent="0.2"/>
    <row r="1558" ht="16" x14ac:dyDescent="0.2"/>
    <row r="1559" ht="16" x14ac:dyDescent="0.2"/>
    <row r="1560" ht="16" x14ac:dyDescent="0.2"/>
    <row r="1561" ht="16" x14ac:dyDescent="0.2"/>
    <row r="1562" ht="16" x14ac:dyDescent="0.2"/>
    <row r="1563" ht="16" x14ac:dyDescent="0.2"/>
    <row r="1564" ht="16" x14ac:dyDescent="0.2"/>
    <row r="1565" ht="16" x14ac:dyDescent="0.2"/>
    <row r="1566" ht="16" x14ac:dyDescent="0.2"/>
    <row r="1567" ht="16" x14ac:dyDescent="0.2"/>
    <row r="1568" ht="16" x14ac:dyDescent="0.2"/>
    <row r="1569" ht="16" x14ac:dyDescent="0.2"/>
    <row r="1570" ht="16" x14ac:dyDescent="0.2"/>
    <row r="1571" ht="16" x14ac:dyDescent="0.2"/>
    <row r="1572" ht="16" x14ac:dyDescent="0.2"/>
    <row r="1573" ht="16" x14ac:dyDescent="0.2"/>
    <row r="1574" ht="16" x14ac:dyDescent="0.2"/>
    <row r="1575" ht="16" x14ac:dyDescent="0.2"/>
    <row r="1576" ht="16" x14ac:dyDescent="0.2"/>
    <row r="1577" ht="16" x14ac:dyDescent="0.2"/>
    <row r="1578" ht="16" x14ac:dyDescent="0.2"/>
    <row r="1579" ht="16" x14ac:dyDescent="0.2"/>
    <row r="1580" ht="16" x14ac:dyDescent="0.2"/>
    <row r="1581" ht="16" x14ac:dyDescent="0.2"/>
    <row r="1582" ht="16" x14ac:dyDescent="0.2"/>
    <row r="1583" ht="16" x14ac:dyDescent="0.2"/>
    <row r="1584" ht="16" x14ac:dyDescent="0.2"/>
    <row r="1585" ht="16" x14ac:dyDescent="0.2"/>
    <row r="1586" ht="16" x14ac:dyDescent="0.2"/>
    <row r="1587" ht="16" x14ac:dyDescent="0.2"/>
    <row r="1588" ht="16" x14ac:dyDescent="0.2"/>
    <row r="1589" ht="16" x14ac:dyDescent="0.2"/>
    <row r="1590" ht="16" x14ac:dyDescent="0.2"/>
    <row r="1591" ht="16" x14ac:dyDescent="0.2"/>
    <row r="1592" ht="16" x14ac:dyDescent="0.2"/>
    <row r="1593" ht="16" x14ac:dyDescent="0.2"/>
    <row r="1594" ht="16" x14ac:dyDescent="0.2"/>
    <row r="1595" ht="16" x14ac:dyDescent="0.2"/>
    <row r="1596" ht="16" x14ac:dyDescent="0.2"/>
    <row r="1597" ht="16" x14ac:dyDescent="0.2"/>
    <row r="1598" ht="16" x14ac:dyDescent="0.2"/>
    <row r="1599" ht="16" x14ac:dyDescent="0.2"/>
    <row r="1600" ht="16" x14ac:dyDescent="0.2"/>
    <row r="1601" ht="16" x14ac:dyDescent="0.2"/>
    <row r="1602" ht="16" x14ac:dyDescent="0.2"/>
    <row r="1603" ht="16" x14ac:dyDescent="0.2"/>
    <row r="1604" ht="16" x14ac:dyDescent="0.2"/>
    <row r="1605" ht="16" x14ac:dyDescent="0.2"/>
    <row r="1606" ht="16" x14ac:dyDescent="0.2"/>
    <row r="1607" ht="16" x14ac:dyDescent="0.2"/>
    <row r="1608" ht="16" x14ac:dyDescent="0.2"/>
    <row r="1609" ht="16" x14ac:dyDescent="0.2"/>
    <row r="1610" ht="16" x14ac:dyDescent="0.2"/>
    <row r="1611" ht="16" x14ac:dyDescent="0.2"/>
    <row r="1612" ht="16" x14ac:dyDescent="0.2"/>
    <row r="1613" ht="16" x14ac:dyDescent="0.2"/>
    <row r="1614" ht="16" x14ac:dyDescent="0.2"/>
    <row r="1615" ht="16" x14ac:dyDescent="0.2"/>
    <row r="1616" ht="16" x14ac:dyDescent="0.2"/>
    <row r="1617" ht="16" x14ac:dyDescent="0.2"/>
    <row r="1618" ht="16" x14ac:dyDescent="0.2"/>
    <row r="1619" ht="16" x14ac:dyDescent="0.2"/>
    <row r="1620" ht="16" x14ac:dyDescent="0.2"/>
    <row r="1621" ht="16" x14ac:dyDescent="0.2"/>
    <row r="1622" ht="16" x14ac:dyDescent="0.2"/>
    <row r="1623" ht="16" x14ac:dyDescent="0.2"/>
    <row r="1624" ht="16" x14ac:dyDescent="0.2"/>
    <row r="1625" ht="16" x14ac:dyDescent="0.2"/>
    <row r="1626" ht="16" x14ac:dyDescent="0.2"/>
    <row r="1627" ht="16" x14ac:dyDescent="0.2"/>
    <row r="1628" ht="16" x14ac:dyDescent="0.2"/>
    <row r="1629" ht="16" x14ac:dyDescent="0.2"/>
    <row r="1630" ht="16" x14ac:dyDescent="0.2"/>
    <row r="1631" ht="16" x14ac:dyDescent="0.2"/>
    <row r="1632" ht="16" x14ac:dyDescent="0.2"/>
    <row r="1633" ht="16" x14ac:dyDescent="0.2"/>
    <row r="1634" ht="16" x14ac:dyDescent="0.2"/>
    <row r="1635" ht="16" x14ac:dyDescent="0.2"/>
    <row r="1636" ht="16" x14ac:dyDescent="0.2"/>
    <row r="1637" ht="16" x14ac:dyDescent="0.2"/>
    <row r="1638" ht="16" x14ac:dyDescent="0.2"/>
    <row r="1639" ht="16" x14ac:dyDescent="0.2"/>
    <row r="1640" ht="16" x14ac:dyDescent="0.2"/>
    <row r="1641" ht="16" x14ac:dyDescent="0.2"/>
    <row r="1642" ht="16" x14ac:dyDescent="0.2"/>
    <row r="1643" ht="16" x14ac:dyDescent="0.2"/>
    <row r="1644" ht="16" x14ac:dyDescent="0.2"/>
    <row r="1645" ht="16" x14ac:dyDescent="0.2"/>
    <row r="1646" ht="16" x14ac:dyDescent="0.2"/>
    <row r="1647" ht="16" x14ac:dyDescent="0.2"/>
    <row r="1648" ht="16" x14ac:dyDescent="0.2"/>
    <row r="1649" ht="16" x14ac:dyDescent="0.2"/>
    <row r="1650" ht="16" x14ac:dyDescent="0.2"/>
    <row r="1651" ht="16" x14ac:dyDescent="0.2"/>
    <row r="1652" ht="16" x14ac:dyDescent="0.2"/>
    <row r="1653" ht="16" x14ac:dyDescent="0.2"/>
    <row r="1654" ht="16" x14ac:dyDescent="0.2"/>
    <row r="1655" ht="16" x14ac:dyDescent="0.2"/>
    <row r="1656" ht="16" x14ac:dyDescent="0.2"/>
    <row r="1657" ht="16" x14ac:dyDescent="0.2"/>
    <row r="1658" ht="16" x14ac:dyDescent="0.2"/>
    <row r="1659" ht="16" x14ac:dyDescent="0.2"/>
    <row r="1660" ht="16" x14ac:dyDescent="0.2"/>
    <row r="1661" ht="16" x14ac:dyDescent="0.2"/>
    <row r="1662" ht="16" x14ac:dyDescent="0.2"/>
    <row r="1663" ht="16" x14ac:dyDescent="0.2"/>
    <row r="1664" ht="16" x14ac:dyDescent="0.2"/>
    <row r="1665" ht="16" x14ac:dyDescent="0.2"/>
    <row r="1666" ht="16" x14ac:dyDescent="0.2"/>
    <row r="1667" ht="16" x14ac:dyDescent="0.2"/>
    <row r="1668" ht="16" x14ac:dyDescent="0.2"/>
    <row r="1669" ht="16" x14ac:dyDescent="0.2"/>
    <row r="1670" ht="16" x14ac:dyDescent="0.2"/>
    <row r="1671" ht="16" x14ac:dyDescent="0.2"/>
    <row r="1672" ht="16" x14ac:dyDescent="0.2"/>
    <row r="1673" ht="16" x14ac:dyDescent="0.2"/>
    <row r="1674" ht="16" x14ac:dyDescent="0.2"/>
    <row r="1675" ht="16" x14ac:dyDescent="0.2"/>
    <row r="1676" ht="16" x14ac:dyDescent="0.2"/>
    <row r="1677" ht="16" x14ac:dyDescent="0.2"/>
    <row r="1678" ht="16" x14ac:dyDescent="0.2"/>
    <row r="1679" ht="16" x14ac:dyDescent="0.2"/>
    <row r="1680" ht="16" x14ac:dyDescent="0.2"/>
    <row r="1681" ht="16" x14ac:dyDescent="0.2"/>
    <row r="1682" ht="16" x14ac:dyDescent="0.2"/>
    <row r="1683" ht="16" x14ac:dyDescent="0.2"/>
    <row r="1684" ht="16" x14ac:dyDescent="0.2"/>
    <row r="1685" ht="16" x14ac:dyDescent="0.2"/>
    <row r="1686" ht="16" x14ac:dyDescent="0.2"/>
    <row r="1687" ht="16" x14ac:dyDescent="0.2"/>
    <row r="1688" ht="16" x14ac:dyDescent="0.2"/>
    <row r="1689" ht="16" x14ac:dyDescent="0.2"/>
    <row r="1690" ht="16" x14ac:dyDescent="0.2"/>
    <row r="1691" ht="16" x14ac:dyDescent="0.2"/>
    <row r="1692" ht="16" x14ac:dyDescent="0.2"/>
    <row r="1693" ht="16" x14ac:dyDescent="0.2"/>
    <row r="1694" ht="16" x14ac:dyDescent="0.2"/>
    <row r="1695" ht="16" x14ac:dyDescent="0.2"/>
    <row r="1696" ht="16" x14ac:dyDescent="0.2"/>
    <row r="1697" ht="16" x14ac:dyDescent="0.2"/>
    <row r="1698" ht="16" x14ac:dyDescent="0.2"/>
    <row r="1699" ht="16" x14ac:dyDescent="0.2"/>
    <row r="1700" ht="16" x14ac:dyDescent="0.2"/>
    <row r="1701" ht="16" x14ac:dyDescent="0.2"/>
    <row r="1702" ht="16" x14ac:dyDescent="0.2"/>
    <row r="1703" ht="16" x14ac:dyDescent="0.2"/>
    <row r="1704" ht="16" x14ac:dyDescent="0.2"/>
    <row r="1705" ht="16" x14ac:dyDescent="0.2"/>
    <row r="1706" ht="16" x14ac:dyDescent="0.2"/>
    <row r="1707" ht="16" x14ac:dyDescent="0.2"/>
    <row r="1708" ht="16" x14ac:dyDescent="0.2"/>
    <row r="1709" ht="16" x14ac:dyDescent="0.2"/>
    <row r="1710" ht="16" x14ac:dyDescent="0.2"/>
    <row r="1711" ht="16" x14ac:dyDescent="0.2"/>
    <row r="1712" ht="16" x14ac:dyDescent="0.2"/>
    <row r="1713" ht="16" x14ac:dyDescent="0.2"/>
    <row r="1714" ht="16" x14ac:dyDescent="0.2"/>
    <row r="1715" ht="16" x14ac:dyDescent="0.2"/>
    <row r="1716" ht="16" x14ac:dyDescent="0.2"/>
    <row r="1717" ht="16" x14ac:dyDescent="0.2"/>
    <row r="1718" ht="16" x14ac:dyDescent="0.2"/>
    <row r="1719" ht="16" x14ac:dyDescent="0.2"/>
    <row r="1720" ht="16" x14ac:dyDescent="0.2"/>
    <row r="1721" ht="16" x14ac:dyDescent="0.2"/>
    <row r="1722" ht="16" x14ac:dyDescent="0.2"/>
    <row r="1723" ht="16" x14ac:dyDescent="0.2"/>
    <row r="1724" ht="16" x14ac:dyDescent="0.2"/>
    <row r="1725" ht="16" x14ac:dyDescent="0.2"/>
    <row r="1726" ht="16" x14ac:dyDescent="0.2"/>
    <row r="1727" ht="16" x14ac:dyDescent="0.2"/>
    <row r="1728" ht="16" x14ac:dyDescent="0.2"/>
    <row r="1729" ht="16" x14ac:dyDescent="0.2"/>
    <row r="1730" ht="16" x14ac:dyDescent="0.2"/>
    <row r="1731" ht="16" x14ac:dyDescent="0.2"/>
    <row r="1732" ht="16" x14ac:dyDescent="0.2"/>
    <row r="1733" ht="16" x14ac:dyDescent="0.2"/>
    <row r="1734" ht="16" x14ac:dyDescent="0.2"/>
    <row r="1735" ht="16" x14ac:dyDescent="0.2"/>
    <row r="1736" ht="16" x14ac:dyDescent="0.2"/>
    <row r="1737" ht="16" x14ac:dyDescent="0.2"/>
    <row r="1738" ht="16" x14ac:dyDescent="0.2"/>
    <row r="1739" ht="16" x14ac:dyDescent="0.2"/>
    <row r="1740" ht="16" x14ac:dyDescent="0.2"/>
    <row r="1741" ht="16" x14ac:dyDescent="0.2"/>
    <row r="1742" ht="16" x14ac:dyDescent="0.2"/>
    <row r="1743" ht="16" x14ac:dyDescent="0.2"/>
    <row r="1744" ht="16" x14ac:dyDescent="0.2"/>
    <row r="1745" ht="16" x14ac:dyDescent="0.2"/>
    <row r="1746" ht="16" x14ac:dyDescent="0.2"/>
    <row r="1747" ht="16" x14ac:dyDescent="0.2"/>
    <row r="1748" ht="16" x14ac:dyDescent="0.2"/>
    <row r="1749" ht="16" x14ac:dyDescent="0.2"/>
    <row r="1750" ht="16" x14ac:dyDescent="0.2"/>
    <row r="1751" ht="16" x14ac:dyDescent="0.2"/>
    <row r="1752" ht="16" x14ac:dyDescent="0.2"/>
    <row r="1753" ht="16" x14ac:dyDescent="0.2"/>
    <row r="1754" ht="16" x14ac:dyDescent="0.2"/>
    <row r="1755" ht="16" x14ac:dyDescent="0.2"/>
    <row r="1756" ht="16" x14ac:dyDescent="0.2"/>
    <row r="1757" ht="16" x14ac:dyDescent="0.2"/>
    <row r="1758" ht="16" x14ac:dyDescent="0.2"/>
    <row r="1759" ht="16" x14ac:dyDescent="0.2"/>
    <row r="1760" ht="16" x14ac:dyDescent="0.2"/>
    <row r="1761" ht="16" x14ac:dyDescent="0.2"/>
    <row r="1762" ht="16" x14ac:dyDescent="0.2"/>
    <row r="1763" ht="16" x14ac:dyDescent="0.2"/>
    <row r="1764" ht="16" x14ac:dyDescent="0.2"/>
    <row r="1765" ht="16" x14ac:dyDescent="0.2"/>
    <row r="1766" ht="16" x14ac:dyDescent="0.2"/>
    <row r="1767" ht="16" x14ac:dyDescent="0.2"/>
    <row r="1768" ht="16" x14ac:dyDescent="0.2"/>
    <row r="1769" ht="16" x14ac:dyDescent="0.2"/>
    <row r="1770" ht="16" x14ac:dyDescent="0.2"/>
    <row r="1771" ht="16" x14ac:dyDescent="0.2"/>
    <row r="1772" ht="16" x14ac:dyDescent="0.2"/>
    <row r="1773" ht="16" x14ac:dyDescent="0.2"/>
    <row r="1774" ht="16" x14ac:dyDescent="0.2"/>
    <row r="1775" ht="16" x14ac:dyDescent="0.2"/>
    <row r="1776" ht="16" x14ac:dyDescent="0.2"/>
    <row r="1777" ht="16" x14ac:dyDescent="0.2"/>
    <row r="1778" ht="16" x14ac:dyDescent="0.2"/>
    <row r="1779" ht="16" x14ac:dyDescent="0.2"/>
    <row r="1780" ht="16" x14ac:dyDescent="0.2"/>
    <row r="1781" ht="16" x14ac:dyDescent="0.2"/>
    <row r="1782" ht="16" x14ac:dyDescent="0.2"/>
    <row r="1783" ht="16" x14ac:dyDescent="0.2"/>
    <row r="1784" ht="16" x14ac:dyDescent="0.2"/>
    <row r="1785" ht="16" x14ac:dyDescent="0.2"/>
    <row r="1786" ht="16" x14ac:dyDescent="0.2"/>
    <row r="1787" ht="16" x14ac:dyDescent="0.2"/>
    <row r="1788" ht="16" x14ac:dyDescent="0.2"/>
    <row r="1789" ht="16" x14ac:dyDescent="0.2"/>
    <row r="1790" ht="16" x14ac:dyDescent="0.2"/>
    <row r="1791" ht="16" x14ac:dyDescent="0.2"/>
    <row r="1792" ht="16" x14ac:dyDescent="0.2"/>
    <row r="1793" ht="16" x14ac:dyDescent="0.2"/>
    <row r="1794" ht="16" x14ac:dyDescent="0.2"/>
    <row r="1795" ht="16" x14ac:dyDescent="0.2"/>
    <row r="1796" ht="16" x14ac:dyDescent="0.2"/>
    <row r="1797" ht="16" x14ac:dyDescent="0.2"/>
    <row r="1798" ht="16" x14ac:dyDescent="0.2"/>
    <row r="1799" ht="16" x14ac:dyDescent="0.2"/>
    <row r="1800" ht="16" x14ac:dyDescent="0.2"/>
    <row r="1801" ht="16" x14ac:dyDescent="0.2"/>
    <row r="1802" ht="16" x14ac:dyDescent="0.2"/>
    <row r="1803" ht="16" x14ac:dyDescent="0.2"/>
    <row r="1804" ht="16" x14ac:dyDescent="0.2"/>
    <row r="1805" ht="16" x14ac:dyDescent="0.2"/>
    <row r="1806" ht="16" x14ac:dyDescent="0.2"/>
    <row r="1807" ht="16" x14ac:dyDescent="0.2"/>
    <row r="1808" ht="16" x14ac:dyDescent="0.2"/>
    <row r="1809" ht="16" x14ac:dyDescent="0.2"/>
    <row r="1810" ht="16" x14ac:dyDescent="0.2"/>
    <row r="1811" ht="16" x14ac:dyDescent="0.2"/>
    <row r="1812" ht="16" x14ac:dyDescent="0.2"/>
    <row r="1813" ht="16" x14ac:dyDescent="0.2"/>
    <row r="1814" ht="16" x14ac:dyDescent="0.2"/>
    <row r="1815" ht="16" x14ac:dyDescent="0.2"/>
    <row r="1816" ht="16" x14ac:dyDescent="0.2"/>
    <row r="1817" ht="16" x14ac:dyDescent="0.2"/>
    <row r="1818" ht="16" x14ac:dyDescent="0.2"/>
    <row r="1819" ht="16" x14ac:dyDescent="0.2"/>
    <row r="1820" ht="16" x14ac:dyDescent="0.2"/>
    <row r="1821" ht="16" x14ac:dyDescent="0.2"/>
    <row r="1822" ht="16" x14ac:dyDescent="0.2"/>
    <row r="1823" ht="16" x14ac:dyDescent="0.2"/>
    <row r="1824" ht="16" x14ac:dyDescent="0.2"/>
    <row r="1825" ht="16" x14ac:dyDescent="0.2"/>
    <row r="1826" ht="16" x14ac:dyDescent="0.2"/>
    <row r="1827" ht="16" x14ac:dyDescent="0.2"/>
    <row r="1828" ht="16" x14ac:dyDescent="0.2"/>
    <row r="1829" ht="16" x14ac:dyDescent="0.2"/>
    <row r="1830" ht="16" x14ac:dyDescent="0.2"/>
    <row r="1831" ht="16" x14ac:dyDescent="0.2"/>
    <row r="1832" ht="16" x14ac:dyDescent="0.2"/>
    <row r="1833" ht="16" x14ac:dyDescent="0.2"/>
    <row r="1834" ht="16" x14ac:dyDescent="0.2"/>
    <row r="1835" ht="16" x14ac:dyDescent="0.2"/>
    <row r="1836" ht="16" x14ac:dyDescent="0.2"/>
    <row r="1837" ht="16" x14ac:dyDescent="0.2"/>
    <row r="1838" ht="16" x14ac:dyDescent="0.2"/>
    <row r="1839" ht="16" x14ac:dyDescent="0.2"/>
    <row r="1840" ht="16" x14ac:dyDescent="0.2"/>
    <row r="1841" ht="16" x14ac:dyDescent="0.2"/>
    <row r="1842" ht="16" x14ac:dyDescent="0.2"/>
    <row r="1843" ht="16" x14ac:dyDescent="0.2"/>
    <row r="1844" ht="16" x14ac:dyDescent="0.2"/>
    <row r="1845" ht="16" x14ac:dyDescent="0.2"/>
    <row r="1846" ht="16" x14ac:dyDescent="0.2"/>
    <row r="1847" ht="16" x14ac:dyDescent="0.2"/>
    <row r="1848" ht="16" x14ac:dyDescent="0.2"/>
    <row r="1849" ht="16" x14ac:dyDescent="0.2"/>
    <row r="1850" ht="16" x14ac:dyDescent="0.2"/>
    <row r="1851" ht="16" x14ac:dyDescent="0.2"/>
    <row r="1852" ht="16" x14ac:dyDescent="0.2"/>
    <row r="1853" ht="16" x14ac:dyDescent="0.2"/>
    <row r="1854" ht="16" x14ac:dyDescent="0.2"/>
    <row r="1855" ht="16" x14ac:dyDescent="0.2"/>
    <row r="1856" ht="16" x14ac:dyDescent="0.2"/>
    <row r="1857" ht="16" x14ac:dyDescent="0.2"/>
    <row r="1858" ht="16" x14ac:dyDescent="0.2"/>
    <row r="1859" ht="16" x14ac:dyDescent="0.2"/>
    <row r="1860" ht="16" x14ac:dyDescent="0.2"/>
    <row r="1861" ht="16" x14ac:dyDescent="0.2"/>
    <row r="1862" ht="16" x14ac:dyDescent="0.2"/>
    <row r="1863" ht="16" x14ac:dyDescent="0.2"/>
    <row r="1864" ht="16" x14ac:dyDescent="0.2"/>
    <row r="1865" ht="16" x14ac:dyDescent="0.2"/>
    <row r="1866" ht="16" x14ac:dyDescent="0.2"/>
    <row r="1867" ht="16" x14ac:dyDescent="0.2"/>
    <row r="1868" ht="16" x14ac:dyDescent="0.2"/>
    <row r="1869" ht="16" x14ac:dyDescent="0.2"/>
    <row r="1870" ht="16" x14ac:dyDescent="0.2"/>
    <row r="1871" ht="16" x14ac:dyDescent="0.2"/>
    <row r="1872" ht="16" x14ac:dyDescent="0.2"/>
    <row r="1873" ht="16" x14ac:dyDescent="0.2"/>
    <row r="1874" ht="16" x14ac:dyDescent="0.2"/>
    <row r="1875" ht="16" x14ac:dyDescent="0.2"/>
    <row r="1876" ht="16" x14ac:dyDescent="0.2"/>
    <row r="1877" ht="16" x14ac:dyDescent="0.2"/>
    <row r="1878" ht="16" x14ac:dyDescent="0.2"/>
    <row r="1879" ht="16" x14ac:dyDescent="0.2"/>
    <row r="1880" ht="16" x14ac:dyDescent="0.2"/>
    <row r="1881" ht="16" x14ac:dyDescent="0.2"/>
    <row r="1882" ht="16" x14ac:dyDescent="0.2"/>
    <row r="1883" ht="16" x14ac:dyDescent="0.2"/>
    <row r="1884" ht="16" x14ac:dyDescent="0.2"/>
    <row r="1885" ht="16" x14ac:dyDescent="0.2"/>
    <row r="1886" ht="16" x14ac:dyDescent="0.2"/>
    <row r="1887" ht="16" x14ac:dyDescent="0.2"/>
    <row r="1888" ht="16" x14ac:dyDescent="0.2"/>
    <row r="1889" ht="16" x14ac:dyDescent="0.2"/>
    <row r="1890" ht="16" x14ac:dyDescent="0.2"/>
    <row r="1891" ht="16" x14ac:dyDescent="0.2"/>
    <row r="1892" ht="16" x14ac:dyDescent="0.2"/>
    <row r="1893" ht="16" x14ac:dyDescent="0.2"/>
    <row r="1894" ht="16" x14ac:dyDescent="0.2"/>
    <row r="1895" ht="16" x14ac:dyDescent="0.2"/>
    <row r="1896" ht="16" x14ac:dyDescent="0.2"/>
    <row r="1897" ht="16" x14ac:dyDescent="0.2"/>
    <row r="1898" ht="16" x14ac:dyDescent="0.2"/>
    <row r="1899" ht="16" x14ac:dyDescent="0.2"/>
    <row r="1900" ht="16" x14ac:dyDescent="0.2"/>
    <row r="1901" ht="16" x14ac:dyDescent="0.2"/>
    <row r="1902" ht="16" x14ac:dyDescent="0.2"/>
    <row r="1903" ht="16" x14ac:dyDescent="0.2"/>
    <row r="1904" ht="16" x14ac:dyDescent="0.2"/>
    <row r="1905" ht="16" x14ac:dyDescent="0.2"/>
    <row r="1906" ht="16" x14ac:dyDescent="0.2"/>
    <row r="1907" ht="16" x14ac:dyDescent="0.2"/>
    <row r="1908" ht="16" x14ac:dyDescent="0.2"/>
    <row r="1909" ht="16" x14ac:dyDescent="0.2"/>
    <row r="1910" ht="16" x14ac:dyDescent="0.2"/>
    <row r="1911" ht="16" x14ac:dyDescent="0.2"/>
    <row r="1912" ht="16" x14ac:dyDescent="0.2"/>
    <row r="1913" ht="16" x14ac:dyDescent="0.2"/>
    <row r="1914" ht="16" x14ac:dyDescent="0.2"/>
    <row r="1915" ht="16" x14ac:dyDescent="0.2"/>
    <row r="1916" ht="16" x14ac:dyDescent="0.2"/>
    <row r="1917" ht="16" x14ac:dyDescent="0.2"/>
    <row r="1918" ht="16" x14ac:dyDescent="0.2"/>
    <row r="1919" ht="16" x14ac:dyDescent="0.2"/>
    <row r="1920" ht="16" x14ac:dyDescent="0.2"/>
    <row r="1921" ht="16" x14ac:dyDescent="0.2"/>
    <row r="1922" ht="16" x14ac:dyDescent="0.2"/>
    <row r="1923" ht="16" x14ac:dyDescent="0.2"/>
    <row r="1924" ht="16" x14ac:dyDescent="0.2"/>
    <row r="1925" ht="16" x14ac:dyDescent="0.2"/>
    <row r="1926" ht="16" x14ac:dyDescent="0.2"/>
    <row r="1927" ht="16" x14ac:dyDescent="0.2"/>
    <row r="1928" ht="16" x14ac:dyDescent="0.2"/>
    <row r="1929" ht="16" x14ac:dyDescent="0.2"/>
    <row r="1930" ht="16" x14ac:dyDescent="0.2"/>
    <row r="1931" ht="16" x14ac:dyDescent="0.2"/>
    <row r="1932" ht="16" x14ac:dyDescent="0.2"/>
    <row r="1933" ht="16" x14ac:dyDescent="0.2"/>
    <row r="1934" ht="16" x14ac:dyDescent="0.2"/>
    <row r="1935" ht="16" x14ac:dyDescent="0.2"/>
    <row r="1936" ht="16" x14ac:dyDescent="0.2"/>
    <row r="1937" ht="16" x14ac:dyDescent="0.2"/>
    <row r="1938" ht="16" x14ac:dyDescent="0.2"/>
    <row r="1939" ht="16" x14ac:dyDescent="0.2"/>
    <row r="1940" ht="16" x14ac:dyDescent="0.2"/>
    <row r="1941" ht="16" x14ac:dyDescent="0.2"/>
    <row r="1942" ht="16" x14ac:dyDescent="0.2"/>
    <row r="1943" ht="16" x14ac:dyDescent="0.2"/>
    <row r="1944" ht="16" x14ac:dyDescent="0.2"/>
    <row r="1945" ht="16" x14ac:dyDescent="0.2"/>
    <row r="1946" ht="16" x14ac:dyDescent="0.2"/>
    <row r="1947" ht="16" x14ac:dyDescent="0.2"/>
    <row r="1948" ht="16" x14ac:dyDescent="0.2"/>
    <row r="1949" ht="16" x14ac:dyDescent="0.2"/>
    <row r="1950" ht="16" x14ac:dyDescent="0.2"/>
    <row r="1951" ht="16" x14ac:dyDescent="0.2"/>
    <row r="1952" ht="16" x14ac:dyDescent="0.2"/>
    <row r="1953" ht="16" x14ac:dyDescent="0.2"/>
    <row r="1954" ht="16" x14ac:dyDescent="0.2"/>
    <row r="1955" ht="16" x14ac:dyDescent="0.2"/>
    <row r="1956" ht="16" x14ac:dyDescent="0.2"/>
    <row r="1957" ht="16" x14ac:dyDescent="0.2"/>
    <row r="1958" ht="16" x14ac:dyDescent="0.2"/>
    <row r="1959" ht="16" x14ac:dyDescent="0.2"/>
    <row r="1960" ht="16" x14ac:dyDescent="0.2"/>
    <row r="1961" ht="16" x14ac:dyDescent="0.2"/>
  </sheetData>
  <sheetProtection sheet="1" objects="1" scenarios="1" sort="0" autoFilter="0" pivotTables="0"/>
  <autoFilter ref="A9:K9" xr:uid="{8B23C65E-A6CA-B944-BFB5-CBDBFF3D8B15}"/>
  <mergeCells count="3">
    <mergeCell ref="A1:C1"/>
    <mergeCell ref="A2:C7"/>
    <mergeCell ref="D1:E1"/>
  </mergeCells>
  <conditionalFormatting sqref="B9:B1048576">
    <cfRule type="duplicateValues" dxfId="5" priority="2"/>
  </conditionalFormatting>
  <conditionalFormatting sqref="I1:I1048576">
    <cfRule type="containsText" dxfId="4" priority="1" operator="containsText" text="Deceased (HUD)">
      <formula>NOT(ISERROR(SEARCH("Deceased (HUD)",I1)))</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83C97-C643-1641-964F-AECB4FE3A5A4}">
  <sheetPr codeName="Sheet7">
    <tabColor theme="0" tint="-0.249977111117893"/>
    <outlinePr summaryBelow="0" summaryRight="0"/>
  </sheetPr>
  <dimension ref="A1:E1961"/>
  <sheetViews>
    <sheetView workbookViewId="0">
      <pane ySplit="9" topLeftCell="A10" activePane="bottomLeft" state="frozen"/>
      <selection pane="bottomLeft" activeCell="D3" sqref="D3"/>
    </sheetView>
  </sheetViews>
  <sheetFormatPr baseColWidth="10" defaultColWidth="15.19921875" defaultRowHeight="15.75" customHeight="1" x14ac:dyDescent="0.2"/>
  <cols>
    <col min="1" max="1" width="107.3984375" style="18" customWidth="1"/>
    <col min="2" max="2" width="19.796875" style="6" bestFit="1" customWidth="1"/>
    <col min="3" max="3" width="27" style="6" customWidth="1"/>
    <col min="4" max="4" width="34.59765625" style="6" customWidth="1"/>
    <col min="5" max="5" width="28.59765625" style="6" bestFit="1" customWidth="1"/>
    <col min="6" max="6" width="15.19921875" style="6"/>
    <col min="7" max="7" width="12.19921875" style="6" bestFit="1" customWidth="1"/>
    <col min="8" max="8" width="15.3984375" style="6" bestFit="1" customWidth="1"/>
    <col min="9" max="9" width="65" style="6" bestFit="1" customWidth="1"/>
    <col min="10" max="11" width="43.19921875" style="6" bestFit="1" customWidth="1"/>
    <col min="12" max="16384" width="15.19921875" style="6"/>
  </cols>
  <sheetData>
    <row r="1" spans="1:5" ht="41" customHeight="1" x14ac:dyDescent="0.25">
      <c r="A1" s="34" t="s">
        <v>26</v>
      </c>
      <c r="B1" s="34"/>
      <c r="C1" s="34"/>
      <c r="D1" s="29" t="s">
        <v>28</v>
      </c>
      <c r="E1" s="29"/>
    </row>
    <row r="2" spans="1:5" ht="34" customHeight="1" x14ac:dyDescent="0.2">
      <c r="A2" s="35" t="s">
        <v>33</v>
      </c>
      <c r="B2" s="35"/>
      <c r="C2" s="35"/>
      <c r="D2" s="11" t="s">
        <v>1</v>
      </c>
      <c r="E2" s="3" t="s">
        <v>12</v>
      </c>
    </row>
    <row r="3" spans="1:5" ht="34" customHeight="1" x14ac:dyDescent="0.2">
      <c r="A3" s="35"/>
      <c r="B3" s="35"/>
      <c r="C3" s="35"/>
      <c r="D3" s="11" t="s">
        <v>25</v>
      </c>
      <c r="E3" s="3" t="s">
        <v>3</v>
      </c>
    </row>
    <row r="4" spans="1:5" ht="34" customHeight="1" x14ac:dyDescent="0.2">
      <c r="A4" s="35"/>
      <c r="B4" s="35"/>
      <c r="C4" s="35"/>
      <c r="D4" s="11" t="s">
        <v>67</v>
      </c>
      <c r="E4" s="3" t="s">
        <v>13</v>
      </c>
    </row>
    <row r="5" spans="1:5" ht="34" customHeight="1" x14ac:dyDescent="0.2">
      <c r="A5" s="35"/>
      <c r="B5" s="35"/>
      <c r="C5" s="35"/>
      <c r="D5" s="11" t="s">
        <v>5</v>
      </c>
      <c r="E5" s="3" t="s">
        <v>15</v>
      </c>
    </row>
    <row r="6" spans="1:5" ht="34" customHeight="1" x14ac:dyDescent="0.2">
      <c r="A6" s="35"/>
      <c r="B6" s="35"/>
      <c r="C6" s="35"/>
      <c r="D6" s="11" t="s">
        <v>7</v>
      </c>
      <c r="E6" s="3" t="e" cm="1">
        <f t="array" aca="1" ref="E6" ca="1">MAX((INDIRECT("'"&amp;$E$2&amp;"'!"&amp;$E$3&amp;":"&amp;$E$3)&lt;&gt;"")*(ROW(INDIRECT("'"&amp;$E$2&amp;"'!"&amp;$E$3&amp;":"&amp;$E$3))))</f>
        <v>#REF!</v>
      </c>
    </row>
    <row r="7" spans="1:5" ht="34" customHeight="1" x14ac:dyDescent="0.2">
      <c r="A7" s="35"/>
      <c r="B7" s="35"/>
      <c r="C7" s="35"/>
      <c r="D7" s="11" t="s">
        <v>8</v>
      </c>
      <c r="E7" s="3">
        <v>4</v>
      </c>
    </row>
    <row r="8" spans="1:5" ht="8" customHeight="1" x14ac:dyDescent="0.2">
      <c r="A8" s="6"/>
    </row>
    <row r="9" spans="1:5" s="7" customFormat="1" ht="15.75" customHeight="1" x14ac:dyDescent="0.2">
      <c r="A9" s="7" t="s">
        <v>10</v>
      </c>
      <c r="B9" s="12" t="e" cm="1">
        <f t="array" aca="1" ref="B9" ca="1">_xlfn.CHOOSECOLS(_xlfn.VSTACK(INDIRECT("'"&amp;$E$2&amp;"'!"&amp;$E$3&amp;$E$7&amp;":"&amp;$E$5&amp;$E$7),_xlfn._xlws.SORT(_xlfn._xlws.FILTER(INDIRECT("'"&amp;$E$2&amp;"'!"&amp;$E$3&amp;$E$7&amp;":"&amp;$E$5&amp;$E$6),INDIRECT("'"&amp;$E$2&amp;"'!"&amp;$E$4&amp;$E$7&amp;":"&amp;$E$4&amp;$E$6)="No HoH or DOB Missing"))),1, 4, 9,10, 14, 46, 29, 44)</f>
        <v>#REF!</v>
      </c>
    </row>
    <row r="16" spans="1:5" ht="16" x14ac:dyDescent="0.2"/>
    <row r="52" ht="16" x14ac:dyDescent="0.2"/>
    <row r="53" ht="16" x14ac:dyDescent="0.2"/>
    <row r="54" ht="16" x14ac:dyDescent="0.2"/>
    <row r="55" ht="16" x14ac:dyDescent="0.2"/>
    <row r="56" ht="16" x14ac:dyDescent="0.2"/>
    <row r="57" ht="16" x14ac:dyDescent="0.2"/>
    <row r="58" ht="16" x14ac:dyDescent="0.2"/>
    <row r="59" ht="16" x14ac:dyDescent="0.2"/>
    <row r="60" ht="16" x14ac:dyDescent="0.2"/>
    <row r="61" ht="16" x14ac:dyDescent="0.2"/>
    <row r="62" ht="16" x14ac:dyDescent="0.2"/>
    <row r="63" ht="16" x14ac:dyDescent="0.2"/>
    <row r="64" ht="16" x14ac:dyDescent="0.2"/>
    <row r="65" ht="16" x14ac:dyDescent="0.2"/>
    <row r="66" ht="16" x14ac:dyDescent="0.2"/>
    <row r="67" ht="16" x14ac:dyDescent="0.2"/>
    <row r="68" ht="16" x14ac:dyDescent="0.2"/>
    <row r="69" ht="16" x14ac:dyDescent="0.2"/>
    <row r="70" ht="16" x14ac:dyDescent="0.2"/>
    <row r="71" ht="16" x14ac:dyDescent="0.2"/>
    <row r="72" ht="16" x14ac:dyDescent="0.2"/>
    <row r="73" ht="16" x14ac:dyDescent="0.2"/>
    <row r="74" ht="16" x14ac:dyDescent="0.2"/>
    <row r="75" ht="16" x14ac:dyDescent="0.2"/>
    <row r="76" ht="16" x14ac:dyDescent="0.2"/>
    <row r="77" ht="16" x14ac:dyDescent="0.2"/>
    <row r="78" ht="16" x14ac:dyDescent="0.2"/>
    <row r="79" ht="16" x14ac:dyDescent="0.2"/>
    <row r="80" ht="16" x14ac:dyDescent="0.2"/>
    <row r="81" ht="16" x14ac:dyDescent="0.2"/>
    <row r="82" ht="16" x14ac:dyDescent="0.2"/>
    <row r="83" ht="16" x14ac:dyDescent="0.2"/>
    <row r="84" ht="16" x14ac:dyDescent="0.2"/>
    <row r="85" ht="16" x14ac:dyDescent="0.2"/>
    <row r="86" ht="16" x14ac:dyDescent="0.2"/>
    <row r="87" ht="16" x14ac:dyDescent="0.2"/>
    <row r="88" ht="16" x14ac:dyDescent="0.2"/>
    <row r="89" ht="16" x14ac:dyDescent="0.2"/>
    <row r="90" ht="16" x14ac:dyDescent="0.2"/>
    <row r="91" ht="16" x14ac:dyDescent="0.2"/>
    <row r="92" ht="16" x14ac:dyDescent="0.2"/>
    <row r="93" ht="16" x14ac:dyDescent="0.2"/>
    <row r="94" ht="16" x14ac:dyDescent="0.2"/>
    <row r="95" ht="16" x14ac:dyDescent="0.2"/>
    <row r="96" ht="16" x14ac:dyDescent="0.2"/>
    <row r="97" ht="16" x14ac:dyDescent="0.2"/>
    <row r="98" ht="16" x14ac:dyDescent="0.2"/>
    <row r="99" ht="16" x14ac:dyDescent="0.2"/>
    <row r="100" ht="16" x14ac:dyDescent="0.2"/>
    <row r="101" ht="16" x14ac:dyDescent="0.2"/>
    <row r="102" ht="16" x14ac:dyDescent="0.2"/>
    <row r="103" ht="16" x14ac:dyDescent="0.2"/>
    <row r="104" ht="16" x14ac:dyDescent="0.2"/>
    <row r="105" ht="16" x14ac:dyDescent="0.2"/>
    <row r="106" ht="16" x14ac:dyDescent="0.2"/>
    <row r="107" ht="16" x14ac:dyDescent="0.2"/>
    <row r="108" ht="16" x14ac:dyDescent="0.2"/>
    <row r="109" ht="16" x14ac:dyDescent="0.2"/>
    <row r="110" ht="16" x14ac:dyDescent="0.2"/>
    <row r="111" ht="16" x14ac:dyDescent="0.2"/>
    <row r="112" ht="16" x14ac:dyDescent="0.2"/>
    <row r="113" ht="16" x14ac:dyDescent="0.2"/>
    <row r="114" ht="16" x14ac:dyDescent="0.2"/>
    <row r="115" ht="16" x14ac:dyDescent="0.2"/>
    <row r="116" ht="16" x14ac:dyDescent="0.2"/>
    <row r="117" ht="16" x14ac:dyDescent="0.2"/>
    <row r="118" ht="16" x14ac:dyDescent="0.2"/>
    <row r="119" ht="16" x14ac:dyDescent="0.2"/>
    <row r="120" ht="16" x14ac:dyDescent="0.2"/>
    <row r="121" ht="16" x14ac:dyDescent="0.2"/>
    <row r="122" ht="16" x14ac:dyDescent="0.2"/>
    <row r="123" ht="16" x14ac:dyDescent="0.2"/>
    <row r="124" ht="16" x14ac:dyDescent="0.2"/>
    <row r="125" ht="16" x14ac:dyDescent="0.2"/>
    <row r="126" ht="16" x14ac:dyDescent="0.2"/>
    <row r="127" ht="16" x14ac:dyDescent="0.2"/>
    <row r="128" ht="16" x14ac:dyDescent="0.2"/>
    <row r="129" ht="16" x14ac:dyDescent="0.2"/>
    <row r="130" ht="16" x14ac:dyDescent="0.2"/>
    <row r="131" ht="16" x14ac:dyDescent="0.2"/>
    <row r="132" ht="16" x14ac:dyDescent="0.2"/>
    <row r="133" ht="16" x14ac:dyDescent="0.2"/>
    <row r="134" ht="16" x14ac:dyDescent="0.2"/>
    <row r="135" ht="16" x14ac:dyDescent="0.2"/>
    <row r="136" ht="16" x14ac:dyDescent="0.2"/>
    <row r="137" ht="16" x14ac:dyDescent="0.2"/>
    <row r="138" ht="16" x14ac:dyDescent="0.2"/>
    <row r="139" ht="16" x14ac:dyDescent="0.2"/>
    <row r="140" ht="16" x14ac:dyDescent="0.2"/>
    <row r="141" ht="16" x14ac:dyDescent="0.2"/>
    <row r="142" ht="16" x14ac:dyDescent="0.2"/>
    <row r="143" ht="16" x14ac:dyDescent="0.2"/>
    <row r="144" ht="16" x14ac:dyDescent="0.2"/>
    <row r="145" ht="16" x14ac:dyDescent="0.2"/>
    <row r="146" ht="16" x14ac:dyDescent="0.2"/>
    <row r="147" ht="16" x14ac:dyDescent="0.2"/>
    <row r="148" ht="16" x14ac:dyDescent="0.2"/>
    <row r="149" ht="16" x14ac:dyDescent="0.2"/>
    <row r="150" ht="16" x14ac:dyDescent="0.2"/>
    <row r="151" ht="16" x14ac:dyDescent="0.2"/>
    <row r="152" ht="16" x14ac:dyDescent="0.2"/>
    <row r="153" ht="16" x14ac:dyDescent="0.2"/>
    <row r="154" ht="16" x14ac:dyDescent="0.2"/>
    <row r="155" ht="16" x14ac:dyDescent="0.2"/>
    <row r="156" ht="16" x14ac:dyDescent="0.2"/>
    <row r="157" ht="16" x14ac:dyDescent="0.2"/>
    <row r="158" ht="16" x14ac:dyDescent="0.2"/>
    <row r="159" ht="16" x14ac:dyDescent="0.2"/>
    <row r="160" ht="16" x14ac:dyDescent="0.2"/>
    <row r="161" ht="16" x14ac:dyDescent="0.2"/>
    <row r="162" ht="16" x14ac:dyDescent="0.2"/>
    <row r="163" ht="16" x14ac:dyDescent="0.2"/>
    <row r="164" ht="16" x14ac:dyDescent="0.2"/>
    <row r="165" ht="16" x14ac:dyDescent="0.2"/>
    <row r="166" ht="16" x14ac:dyDescent="0.2"/>
    <row r="167" ht="16" x14ac:dyDescent="0.2"/>
    <row r="168" ht="16" x14ac:dyDescent="0.2"/>
    <row r="169" ht="16" x14ac:dyDescent="0.2"/>
    <row r="170" ht="16" x14ac:dyDescent="0.2"/>
    <row r="171" ht="16" x14ac:dyDescent="0.2"/>
    <row r="172" ht="16" x14ac:dyDescent="0.2"/>
    <row r="173" ht="16" x14ac:dyDescent="0.2"/>
    <row r="174" ht="16" x14ac:dyDescent="0.2"/>
    <row r="175" ht="16" x14ac:dyDescent="0.2"/>
    <row r="176" ht="16" x14ac:dyDescent="0.2"/>
    <row r="177" ht="16" x14ac:dyDescent="0.2"/>
    <row r="178" ht="16" x14ac:dyDescent="0.2"/>
    <row r="179" ht="16" x14ac:dyDescent="0.2"/>
    <row r="180" ht="16" x14ac:dyDescent="0.2"/>
    <row r="181" ht="16" x14ac:dyDescent="0.2"/>
    <row r="182" ht="16" x14ac:dyDescent="0.2"/>
    <row r="183" ht="16" x14ac:dyDescent="0.2"/>
    <row r="184" ht="16" x14ac:dyDescent="0.2"/>
    <row r="185" ht="16" x14ac:dyDescent="0.2"/>
    <row r="186" ht="16" x14ac:dyDescent="0.2"/>
    <row r="187" ht="16" x14ac:dyDescent="0.2"/>
    <row r="188" ht="16" x14ac:dyDescent="0.2"/>
    <row r="189" ht="16" x14ac:dyDescent="0.2"/>
    <row r="190" ht="16" x14ac:dyDescent="0.2"/>
    <row r="191" ht="16" x14ac:dyDescent="0.2"/>
    <row r="192" ht="16" x14ac:dyDescent="0.2"/>
    <row r="193" ht="16" x14ac:dyDescent="0.2"/>
    <row r="194" ht="16" x14ac:dyDescent="0.2"/>
    <row r="195" ht="16" x14ac:dyDescent="0.2"/>
    <row r="196" ht="16" x14ac:dyDescent="0.2"/>
    <row r="197" ht="16" x14ac:dyDescent="0.2"/>
    <row r="198" ht="16" x14ac:dyDescent="0.2"/>
    <row r="199" ht="16" x14ac:dyDescent="0.2"/>
    <row r="200" ht="16" x14ac:dyDescent="0.2"/>
    <row r="201" ht="16" x14ac:dyDescent="0.2"/>
    <row r="202" ht="16" x14ac:dyDescent="0.2"/>
    <row r="203" ht="16" x14ac:dyDescent="0.2"/>
    <row r="204" ht="16" x14ac:dyDescent="0.2"/>
    <row r="205" ht="16" x14ac:dyDescent="0.2"/>
    <row r="206" ht="16" x14ac:dyDescent="0.2"/>
    <row r="207" ht="16" x14ac:dyDescent="0.2"/>
    <row r="208" ht="16" x14ac:dyDescent="0.2"/>
    <row r="209" ht="16" x14ac:dyDescent="0.2"/>
    <row r="210" ht="16" x14ac:dyDescent="0.2"/>
    <row r="211" ht="16" x14ac:dyDescent="0.2"/>
    <row r="212" ht="16" x14ac:dyDescent="0.2"/>
    <row r="213" ht="16" x14ac:dyDescent="0.2"/>
    <row r="214" ht="16" x14ac:dyDescent="0.2"/>
    <row r="215" ht="16" x14ac:dyDescent="0.2"/>
    <row r="216" ht="16" x14ac:dyDescent="0.2"/>
    <row r="217" ht="16" x14ac:dyDescent="0.2"/>
    <row r="218" ht="16" x14ac:dyDescent="0.2"/>
    <row r="219" ht="16" x14ac:dyDescent="0.2"/>
    <row r="220" ht="16" x14ac:dyDescent="0.2"/>
    <row r="221" ht="16" x14ac:dyDescent="0.2"/>
    <row r="222" ht="16" x14ac:dyDescent="0.2"/>
    <row r="223" ht="16" x14ac:dyDescent="0.2"/>
    <row r="224" ht="16" x14ac:dyDescent="0.2"/>
    <row r="225" ht="16" x14ac:dyDescent="0.2"/>
    <row r="226" ht="16" x14ac:dyDescent="0.2"/>
    <row r="227" ht="16" x14ac:dyDescent="0.2"/>
    <row r="228" ht="16" x14ac:dyDescent="0.2"/>
    <row r="229" ht="16" x14ac:dyDescent="0.2"/>
    <row r="230" ht="16" x14ac:dyDescent="0.2"/>
    <row r="231" ht="16" x14ac:dyDescent="0.2"/>
    <row r="232" ht="16" x14ac:dyDescent="0.2"/>
    <row r="233" ht="16" x14ac:dyDescent="0.2"/>
    <row r="234" ht="16" x14ac:dyDescent="0.2"/>
    <row r="235" ht="16" x14ac:dyDescent="0.2"/>
    <row r="236" ht="16" x14ac:dyDescent="0.2"/>
    <row r="237" ht="16" x14ac:dyDescent="0.2"/>
    <row r="238" ht="16" x14ac:dyDescent="0.2"/>
    <row r="239" ht="16" x14ac:dyDescent="0.2"/>
    <row r="240" ht="16" x14ac:dyDescent="0.2"/>
    <row r="241" ht="16" x14ac:dyDescent="0.2"/>
    <row r="242" ht="16" x14ac:dyDescent="0.2"/>
    <row r="243" ht="16" x14ac:dyDescent="0.2"/>
    <row r="244" ht="16" x14ac:dyDescent="0.2"/>
    <row r="245" ht="16" x14ac:dyDescent="0.2"/>
    <row r="246" ht="16" x14ac:dyDescent="0.2"/>
    <row r="247" ht="16" x14ac:dyDescent="0.2"/>
    <row r="248" ht="16" x14ac:dyDescent="0.2"/>
    <row r="249" ht="16" x14ac:dyDescent="0.2"/>
    <row r="250" ht="16" x14ac:dyDescent="0.2"/>
    <row r="251" ht="16" x14ac:dyDescent="0.2"/>
    <row r="252" ht="16" x14ac:dyDescent="0.2"/>
    <row r="253" ht="16" x14ac:dyDescent="0.2"/>
    <row r="254" ht="16" x14ac:dyDescent="0.2"/>
    <row r="255" ht="16" x14ac:dyDescent="0.2"/>
    <row r="256" ht="16" x14ac:dyDescent="0.2"/>
    <row r="257" ht="16" x14ac:dyDescent="0.2"/>
    <row r="258" ht="16" x14ac:dyDescent="0.2"/>
    <row r="259" ht="16" x14ac:dyDescent="0.2"/>
    <row r="260" ht="16" x14ac:dyDescent="0.2"/>
    <row r="261" ht="16" x14ac:dyDescent="0.2"/>
    <row r="262" ht="16" x14ac:dyDescent="0.2"/>
    <row r="263" ht="16" x14ac:dyDescent="0.2"/>
    <row r="264" ht="16" x14ac:dyDescent="0.2"/>
    <row r="265" ht="16" x14ac:dyDescent="0.2"/>
    <row r="266" ht="16" x14ac:dyDescent="0.2"/>
    <row r="267" ht="16" x14ac:dyDescent="0.2"/>
    <row r="268" ht="16" x14ac:dyDescent="0.2"/>
    <row r="269" ht="16" x14ac:dyDescent="0.2"/>
    <row r="270" ht="16" x14ac:dyDescent="0.2"/>
    <row r="271" ht="16" x14ac:dyDescent="0.2"/>
    <row r="272" ht="16" x14ac:dyDescent="0.2"/>
    <row r="273" ht="16" x14ac:dyDescent="0.2"/>
    <row r="274" ht="16" x14ac:dyDescent="0.2"/>
    <row r="275" ht="16" x14ac:dyDescent="0.2"/>
    <row r="276" ht="16" x14ac:dyDescent="0.2"/>
    <row r="277" ht="16" x14ac:dyDescent="0.2"/>
    <row r="278" ht="16" x14ac:dyDescent="0.2"/>
    <row r="279" ht="16" x14ac:dyDescent="0.2"/>
    <row r="280" ht="16" x14ac:dyDescent="0.2"/>
    <row r="281" ht="16" x14ac:dyDescent="0.2"/>
    <row r="282" ht="16" x14ac:dyDescent="0.2"/>
    <row r="283" ht="16" x14ac:dyDescent="0.2"/>
    <row r="284" ht="16" x14ac:dyDescent="0.2"/>
    <row r="285" ht="16" x14ac:dyDescent="0.2"/>
    <row r="286" ht="16" x14ac:dyDescent="0.2"/>
    <row r="287" ht="16" x14ac:dyDescent="0.2"/>
    <row r="288" ht="16" x14ac:dyDescent="0.2"/>
    <row r="289" ht="16" x14ac:dyDescent="0.2"/>
    <row r="290" ht="16" x14ac:dyDescent="0.2"/>
    <row r="291" ht="16" x14ac:dyDescent="0.2"/>
    <row r="292" ht="16" x14ac:dyDescent="0.2"/>
    <row r="293" ht="16" x14ac:dyDescent="0.2"/>
    <row r="294" ht="16" x14ac:dyDescent="0.2"/>
    <row r="295" ht="16" x14ac:dyDescent="0.2"/>
    <row r="296" ht="16" x14ac:dyDescent="0.2"/>
    <row r="297" ht="16" x14ac:dyDescent="0.2"/>
    <row r="298" ht="16" x14ac:dyDescent="0.2"/>
    <row r="299" ht="16" x14ac:dyDescent="0.2"/>
    <row r="300" ht="16" x14ac:dyDescent="0.2"/>
    <row r="301" ht="16" x14ac:dyDescent="0.2"/>
    <row r="302" ht="16" x14ac:dyDescent="0.2"/>
    <row r="303" ht="16" x14ac:dyDescent="0.2"/>
    <row r="304" ht="16" x14ac:dyDescent="0.2"/>
    <row r="305" ht="16" x14ac:dyDescent="0.2"/>
    <row r="306" ht="16" x14ac:dyDescent="0.2"/>
    <row r="307" ht="16" x14ac:dyDescent="0.2"/>
    <row r="308" ht="16" x14ac:dyDescent="0.2"/>
    <row r="309" ht="16" x14ac:dyDescent="0.2"/>
    <row r="310" ht="16" x14ac:dyDescent="0.2"/>
    <row r="311" ht="16" x14ac:dyDescent="0.2"/>
    <row r="312" ht="16" x14ac:dyDescent="0.2"/>
    <row r="313" ht="16" x14ac:dyDescent="0.2"/>
    <row r="314" ht="16" x14ac:dyDescent="0.2"/>
    <row r="315" ht="16" x14ac:dyDescent="0.2"/>
    <row r="316" ht="16" x14ac:dyDescent="0.2"/>
    <row r="317" ht="16" x14ac:dyDescent="0.2"/>
    <row r="318" ht="16" x14ac:dyDescent="0.2"/>
    <row r="319" ht="16" x14ac:dyDescent="0.2"/>
    <row r="320" ht="16" x14ac:dyDescent="0.2"/>
    <row r="321" ht="16" x14ac:dyDescent="0.2"/>
    <row r="322" ht="16" x14ac:dyDescent="0.2"/>
    <row r="323" ht="16" x14ac:dyDescent="0.2"/>
    <row r="324" ht="16" x14ac:dyDescent="0.2"/>
    <row r="325" ht="16" x14ac:dyDescent="0.2"/>
    <row r="326" ht="16" x14ac:dyDescent="0.2"/>
    <row r="327" ht="16" x14ac:dyDescent="0.2"/>
    <row r="328" ht="16" x14ac:dyDescent="0.2"/>
    <row r="329" ht="16" x14ac:dyDescent="0.2"/>
    <row r="330" ht="16" x14ac:dyDescent="0.2"/>
    <row r="331" ht="16" x14ac:dyDescent="0.2"/>
    <row r="332" ht="16" x14ac:dyDescent="0.2"/>
    <row r="333" ht="16" x14ac:dyDescent="0.2"/>
    <row r="334" ht="16" x14ac:dyDescent="0.2"/>
    <row r="335" ht="16" x14ac:dyDescent="0.2"/>
    <row r="336" ht="16" x14ac:dyDescent="0.2"/>
    <row r="337" ht="16" x14ac:dyDescent="0.2"/>
    <row r="338" ht="16" x14ac:dyDescent="0.2"/>
    <row r="339" ht="16" x14ac:dyDescent="0.2"/>
    <row r="340" ht="16" x14ac:dyDescent="0.2"/>
    <row r="341" ht="16" x14ac:dyDescent="0.2"/>
    <row r="342" ht="16" x14ac:dyDescent="0.2"/>
    <row r="343" ht="16" x14ac:dyDescent="0.2"/>
    <row r="344" ht="16" x14ac:dyDescent="0.2"/>
    <row r="345" ht="16" x14ac:dyDescent="0.2"/>
    <row r="346" ht="16" x14ac:dyDescent="0.2"/>
    <row r="347" ht="16" x14ac:dyDescent="0.2"/>
    <row r="348" ht="16" x14ac:dyDescent="0.2"/>
    <row r="349" ht="16" x14ac:dyDescent="0.2"/>
    <row r="350" ht="16" x14ac:dyDescent="0.2"/>
    <row r="351" ht="16" x14ac:dyDescent="0.2"/>
    <row r="352" ht="16" x14ac:dyDescent="0.2"/>
    <row r="353" ht="16" x14ac:dyDescent="0.2"/>
    <row r="354" ht="16" x14ac:dyDescent="0.2"/>
    <row r="355" ht="16" x14ac:dyDescent="0.2"/>
    <row r="356" ht="16" x14ac:dyDescent="0.2"/>
    <row r="357" ht="16" x14ac:dyDescent="0.2"/>
    <row r="358" ht="16" x14ac:dyDescent="0.2"/>
    <row r="359" ht="16" x14ac:dyDescent="0.2"/>
    <row r="360" ht="16" x14ac:dyDescent="0.2"/>
    <row r="361" ht="16" x14ac:dyDescent="0.2"/>
    <row r="362" ht="16" x14ac:dyDescent="0.2"/>
    <row r="363" ht="16" x14ac:dyDescent="0.2"/>
    <row r="364" ht="16" x14ac:dyDescent="0.2"/>
    <row r="365" ht="16" x14ac:dyDescent="0.2"/>
    <row r="366" ht="16" x14ac:dyDescent="0.2"/>
    <row r="367" ht="16" x14ac:dyDescent="0.2"/>
    <row r="368" ht="16" x14ac:dyDescent="0.2"/>
    <row r="369" ht="16" x14ac:dyDescent="0.2"/>
    <row r="370" ht="16" x14ac:dyDescent="0.2"/>
    <row r="371" ht="16" x14ac:dyDescent="0.2"/>
    <row r="372" ht="16" x14ac:dyDescent="0.2"/>
    <row r="373" ht="16" x14ac:dyDescent="0.2"/>
    <row r="374" ht="16" x14ac:dyDescent="0.2"/>
    <row r="375" ht="16" x14ac:dyDescent="0.2"/>
    <row r="376" ht="16" x14ac:dyDescent="0.2"/>
    <row r="377" ht="16" x14ac:dyDescent="0.2"/>
    <row r="378" ht="16" x14ac:dyDescent="0.2"/>
    <row r="379" ht="16" x14ac:dyDescent="0.2"/>
    <row r="380" ht="16" x14ac:dyDescent="0.2"/>
    <row r="381" ht="16" x14ac:dyDescent="0.2"/>
    <row r="382" ht="16" x14ac:dyDescent="0.2"/>
    <row r="383" ht="16" x14ac:dyDescent="0.2"/>
    <row r="384" ht="16" x14ac:dyDescent="0.2"/>
    <row r="385" ht="16" x14ac:dyDescent="0.2"/>
    <row r="386" ht="16" x14ac:dyDescent="0.2"/>
    <row r="387" ht="16" x14ac:dyDescent="0.2"/>
    <row r="388" ht="16" x14ac:dyDescent="0.2"/>
    <row r="389" ht="16" x14ac:dyDescent="0.2"/>
    <row r="390" ht="16" x14ac:dyDescent="0.2"/>
    <row r="391" ht="16" x14ac:dyDescent="0.2"/>
    <row r="392" ht="16" x14ac:dyDescent="0.2"/>
    <row r="393" ht="16" x14ac:dyDescent="0.2"/>
    <row r="394" ht="16" x14ac:dyDescent="0.2"/>
    <row r="395" ht="16" x14ac:dyDescent="0.2"/>
    <row r="396" ht="16" x14ac:dyDescent="0.2"/>
    <row r="397" ht="16" x14ac:dyDescent="0.2"/>
    <row r="398" ht="16" x14ac:dyDescent="0.2"/>
    <row r="399" ht="16" x14ac:dyDescent="0.2"/>
    <row r="400" ht="16" x14ac:dyDescent="0.2"/>
    <row r="401" ht="16" x14ac:dyDescent="0.2"/>
    <row r="402" ht="16" x14ac:dyDescent="0.2"/>
    <row r="403" ht="16" x14ac:dyDescent="0.2"/>
    <row r="404" ht="16" x14ac:dyDescent="0.2"/>
    <row r="405" ht="16" x14ac:dyDescent="0.2"/>
    <row r="406" ht="16" x14ac:dyDescent="0.2"/>
    <row r="407" ht="16" x14ac:dyDescent="0.2"/>
    <row r="408" ht="16" x14ac:dyDescent="0.2"/>
    <row r="409" ht="16" x14ac:dyDescent="0.2"/>
    <row r="410" ht="16" x14ac:dyDescent="0.2"/>
    <row r="411" ht="16" x14ac:dyDescent="0.2"/>
    <row r="412" ht="16" x14ac:dyDescent="0.2"/>
    <row r="413" ht="16" x14ac:dyDescent="0.2"/>
    <row r="414" ht="16" x14ac:dyDescent="0.2"/>
    <row r="415" ht="16" x14ac:dyDescent="0.2"/>
    <row r="416" ht="16" x14ac:dyDescent="0.2"/>
    <row r="417" ht="16" x14ac:dyDescent="0.2"/>
    <row r="418" ht="16" x14ac:dyDescent="0.2"/>
    <row r="419" ht="16" x14ac:dyDescent="0.2"/>
    <row r="420" ht="16" x14ac:dyDescent="0.2"/>
    <row r="421" ht="16" x14ac:dyDescent="0.2"/>
    <row r="422" ht="16" x14ac:dyDescent="0.2"/>
    <row r="423" ht="16" x14ac:dyDescent="0.2"/>
    <row r="424" ht="16" x14ac:dyDescent="0.2"/>
    <row r="425" ht="16" x14ac:dyDescent="0.2"/>
    <row r="426" ht="16" x14ac:dyDescent="0.2"/>
    <row r="427" ht="16" x14ac:dyDescent="0.2"/>
    <row r="428" ht="16" x14ac:dyDescent="0.2"/>
    <row r="429" ht="16" x14ac:dyDescent="0.2"/>
    <row r="430" ht="16" x14ac:dyDescent="0.2"/>
    <row r="431" ht="16" x14ac:dyDescent="0.2"/>
    <row r="432" ht="16" x14ac:dyDescent="0.2"/>
    <row r="433" ht="16" x14ac:dyDescent="0.2"/>
    <row r="434" ht="16" x14ac:dyDescent="0.2"/>
    <row r="435" ht="16" x14ac:dyDescent="0.2"/>
    <row r="436" ht="16" x14ac:dyDescent="0.2"/>
    <row r="437" ht="16" x14ac:dyDescent="0.2"/>
    <row r="438" ht="16" x14ac:dyDescent="0.2"/>
    <row r="439" ht="16" x14ac:dyDescent="0.2"/>
    <row r="440" ht="16" x14ac:dyDescent="0.2"/>
    <row r="441" ht="16" x14ac:dyDescent="0.2"/>
    <row r="442" ht="16" x14ac:dyDescent="0.2"/>
    <row r="443" ht="16" x14ac:dyDescent="0.2"/>
    <row r="444" ht="16" x14ac:dyDescent="0.2"/>
    <row r="445" ht="16" x14ac:dyDescent="0.2"/>
    <row r="446" ht="16" x14ac:dyDescent="0.2"/>
    <row r="447" ht="16" x14ac:dyDescent="0.2"/>
    <row r="448" ht="16" x14ac:dyDescent="0.2"/>
    <row r="449" ht="16" x14ac:dyDescent="0.2"/>
    <row r="450" ht="16" x14ac:dyDescent="0.2"/>
    <row r="451" ht="16" x14ac:dyDescent="0.2"/>
    <row r="452" ht="16" x14ac:dyDescent="0.2"/>
    <row r="453" ht="16" x14ac:dyDescent="0.2"/>
    <row r="454" ht="16" x14ac:dyDescent="0.2"/>
    <row r="455" ht="16" x14ac:dyDescent="0.2"/>
    <row r="456" ht="16" x14ac:dyDescent="0.2"/>
    <row r="457" ht="16" x14ac:dyDescent="0.2"/>
    <row r="458" ht="16" x14ac:dyDescent="0.2"/>
    <row r="459" ht="16" x14ac:dyDescent="0.2"/>
    <row r="460" ht="16" x14ac:dyDescent="0.2"/>
    <row r="461" ht="16" x14ac:dyDescent="0.2"/>
    <row r="462" ht="16" x14ac:dyDescent="0.2"/>
    <row r="463" ht="16" x14ac:dyDescent="0.2"/>
    <row r="464" ht="16" x14ac:dyDescent="0.2"/>
    <row r="465" ht="16" x14ac:dyDescent="0.2"/>
    <row r="466" ht="16" x14ac:dyDescent="0.2"/>
    <row r="467" ht="16" x14ac:dyDescent="0.2"/>
    <row r="468" ht="16" x14ac:dyDescent="0.2"/>
    <row r="469" ht="16" x14ac:dyDescent="0.2"/>
    <row r="470" ht="16" x14ac:dyDescent="0.2"/>
    <row r="471" ht="16" x14ac:dyDescent="0.2"/>
    <row r="472" ht="16" x14ac:dyDescent="0.2"/>
    <row r="473" ht="16" x14ac:dyDescent="0.2"/>
    <row r="474" ht="16" x14ac:dyDescent="0.2"/>
    <row r="475" ht="16" x14ac:dyDescent="0.2"/>
    <row r="476" ht="16" x14ac:dyDescent="0.2"/>
    <row r="477" ht="16" x14ac:dyDescent="0.2"/>
    <row r="478" ht="16" x14ac:dyDescent="0.2"/>
    <row r="479" ht="16" x14ac:dyDescent="0.2"/>
    <row r="480" ht="16" x14ac:dyDescent="0.2"/>
    <row r="481" ht="16" x14ac:dyDescent="0.2"/>
    <row r="482" ht="16" x14ac:dyDescent="0.2"/>
    <row r="483" ht="16" x14ac:dyDescent="0.2"/>
    <row r="484" ht="16" x14ac:dyDescent="0.2"/>
    <row r="485" ht="16" x14ac:dyDescent="0.2"/>
    <row r="486" ht="16" x14ac:dyDescent="0.2"/>
    <row r="487" ht="16" x14ac:dyDescent="0.2"/>
    <row r="488" ht="16" x14ac:dyDescent="0.2"/>
    <row r="489" ht="16" x14ac:dyDescent="0.2"/>
    <row r="490" ht="16" x14ac:dyDescent="0.2"/>
    <row r="491" ht="16" x14ac:dyDescent="0.2"/>
    <row r="492" ht="16" x14ac:dyDescent="0.2"/>
    <row r="493" ht="16" x14ac:dyDescent="0.2"/>
    <row r="494" ht="16" x14ac:dyDescent="0.2"/>
    <row r="495" ht="16" x14ac:dyDescent="0.2"/>
    <row r="496" ht="16" x14ac:dyDescent="0.2"/>
    <row r="497" ht="16" x14ac:dyDescent="0.2"/>
    <row r="498" ht="16" x14ac:dyDescent="0.2"/>
    <row r="499" ht="16" x14ac:dyDescent="0.2"/>
    <row r="500" ht="16" x14ac:dyDescent="0.2"/>
    <row r="501" ht="16" x14ac:dyDescent="0.2"/>
    <row r="502" ht="16" x14ac:dyDescent="0.2"/>
    <row r="503" ht="16" x14ac:dyDescent="0.2"/>
    <row r="504" ht="16" x14ac:dyDescent="0.2"/>
    <row r="505" ht="16" x14ac:dyDescent="0.2"/>
    <row r="506" ht="16" x14ac:dyDescent="0.2"/>
    <row r="507" ht="16" x14ac:dyDescent="0.2"/>
    <row r="508" ht="16" x14ac:dyDescent="0.2"/>
    <row r="509" ht="16" x14ac:dyDescent="0.2"/>
    <row r="510" ht="16" x14ac:dyDescent="0.2"/>
    <row r="511" ht="16" x14ac:dyDescent="0.2"/>
    <row r="512" ht="16" x14ac:dyDescent="0.2"/>
    <row r="513" ht="16" x14ac:dyDescent="0.2"/>
    <row r="514" ht="16" x14ac:dyDescent="0.2"/>
    <row r="515" ht="16" x14ac:dyDescent="0.2"/>
    <row r="516" ht="16" x14ac:dyDescent="0.2"/>
    <row r="517" ht="16" x14ac:dyDescent="0.2"/>
    <row r="518" ht="16" x14ac:dyDescent="0.2"/>
    <row r="519" ht="16" x14ac:dyDescent="0.2"/>
    <row r="520" ht="16" x14ac:dyDescent="0.2"/>
    <row r="521" ht="16" x14ac:dyDescent="0.2"/>
    <row r="522" ht="16" x14ac:dyDescent="0.2"/>
    <row r="523" ht="16" x14ac:dyDescent="0.2"/>
    <row r="524" ht="16" x14ac:dyDescent="0.2"/>
    <row r="525" ht="16" x14ac:dyDescent="0.2"/>
    <row r="526" ht="16" x14ac:dyDescent="0.2"/>
    <row r="527" ht="16" x14ac:dyDescent="0.2"/>
    <row r="528" ht="16" x14ac:dyDescent="0.2"/>
    <row r="529" ht="16" x14ac:dyDescent="0.2"/>
    <row r="530" ht="16" x14ac:dyDescent="0.2"/>
    <row r="531" ht="16" x14ac:dyDescent="0.2"/>
    <row r="532" ht="16" x14ac:dyDescent="0.2"/>
    <row r="533" ht="16" x14ac:dyDescent="0.2"/>
    <row r="534" ht="16" x14ac:dyDescent="0.2"/>
    <row r="535" ht="16" x14ac:dyDescent="0.2"/>
    <row r="536" ht="16" x14ac:dyDescent="0.2"/>
    <row r="537" ht="16" x14ac:dyDescent="0.2"/>
    <row r="538" ht="16" x14ac:dyDescent="0.2"/>
    <row r="539" ht="16" x14ac:dyDescent="0.2"/>
    <row r="540" ht="16" x14ac:dyDescent="0.2"/>
    <row r="541" ht="16" x14ac:dyDescent="0.2"/>
    <row r="542" ht="16" x14ac:dyDescent="0.2"/>
    <row r="543" ht="16" x14ac:dyDescent="0.2"/>
    <row r="544" ht="16" x14ac:dyDescent="0.2"/>
    <row r="545" ht="16" x14ac:dyDescent="0.2"/>
    <row r="546" ht="16" x14ac:dyDescent="0.2"/>
    <row r="547" ht="16" x14ac:dyDescent="0.2"/>
    <row r="548" ht="16" x14ac:dyDescent="0.2"/>
    <row r="549" ht="16" x14ac:dyDescent="0.2"/>
    <row r="550" ht="16" x14ac:dyDescent="0.2"/>
    <row r="551" ht="16" x14ac:dyDescent="0.2"/>
    <row r="552" ht="16" x14ac:dyDescent="0.2"/>
    <row r="553" ht="16" x14ac:dyDescent="0.2"/>
    <row r="554" ht="16" x14ac:dyDescent="0.2"/>
    <row r="555" ht="16" x14ac:dyDescent="0.2"/>
    <row r="556" ht="16" x14ac:dyDescent="0.2"/>
    <row r="557" ht="16" x14ac:dyDescent="0.2"/>
    <row r="558" ht="16" x14ac:dyDescent="0.2"/>
    <row r="559" ht="16" x14ac:dyDescent="0.2"/>
    <row r="560" ht="16" x14ac:dyDescent="0.2"/>
    <row r="561" ht="16" x14ac:dyDescent="0.2"/>
    <row r="562" ht="16" x14ac:dyDescent="0.2"/>
    <row r="563" ht="16" x14ac:dyDescent="0.2"/>
    <row r="564" ht="16" x14ac:dyDescent="0.2"/>
    <row r="565" ht="16" x14ac:dyDescent="0.2"/>
    <row r="566" ht="16" x14ac:dyDescent="0.2"/>
    <row r="567" ht="16" x14ac:dyDescent="0.2"/>
    <row r="568" ht="16" x14ac:dyDescent="0.2"/>
    <row r="569" ht="16" x14ac:dyDescent="0.2"/>
    <row r="570" ht="16" x14ac:dyDescent="0.2"/>
    <row r="571" ht="16" x14ac:dyDescent="0.2"/>
    <row r="572" ht="16" x14ac:dyDescent="0.2"/>
    <row r="573" ht="16" x14ac:dyDescent="0.2"/>
    <row r="574" ht="16" x14ac:dyDescent="0.2"/>
    <row r="575" ht="16" x14ac:dyDescent="0.2"/>
    <row r="576" ht="16" x14ac:dyDescent="0.2"/>
    <row r="577" ht="16" x14ac:dyDescent="0.2"/>
    <row r="578" ht="16" x14ac:dyDescent="0.2"/>
    <row r="579" ht="16" x14ac:dyDescent="0.2"/>
    <row r="580" ht="16" x14ac:dyDescent="0.2"/>
    <row r="581" ht="16" x14ac:dyDescent="0.2"/>
    <row r="582" ht="16" x14ac:dyDescent="0.2"/>
    <row r="583" ht="16" x14ac:dyDescent="0.2"/>
    <row r="584" ht="16" x14ac:dyDescent="0.2"/>
    <row r="585" ht="16" x14ac:dyDescent="0.2"/>
    <row r="586" ht="16" x14ac:dyDescent="0.2"/>
    <row r="587" ht="16" x14ac:dyDescent="0.2"/>
    <row r="588" ht="16" x14ac:dyDescent="0.2"/>
    <row r="589" ht="16" x14ac:dyDescent="0.2"/>
    <row r="590" ht="16" x14ac:dyDescent="0.2"/>
    <row r="591" ht="16" x14ac:dyDescent="0.2"/>
    <row r="592" ht="16" x14ac:dyDescent="0.2"/>
    <row r="593" ht="16" x14ac:dyDescent="0.2"/>
    <row r="594" ht="16" x14ac:dyDescent="0.2"/>
    <row r="595" ht="16" x14ac:dyDescent="0.2"/>
    <row r="596" ht="16" x14ac:dyDescent="0.2"/>
    <row r="597" ht="16" x14ac:dyDescent="0.2"/>
    <row r="598" ht="16" x14ac:dyDescent="0.2"/>
    <row r="599" ht="16" x14ac:dyDescent="0.2"/>
    <row r="600" ht="16" x14ac:dyDescent="0.2"/>
    <row r="601" ht="16" x14ac:dyDescent="0.2"/>
    <row r="602" ht="16" x14ac:dyDescent="0.2"/>
    <row r="603" ht="16" x14ac:dyDescent="0.2"/>
    <row r="604" ht="16" x14ac:dyDescent="0.2"/>
    <row r="605" ht="16" x14ac:dyDescent="0.2"/>
    <row r="606" ht="16" x14ac:dyDescent="0.2"/>
    <row r="607" ht="16" x14ac:dyDescent="0.2"/>
    <row r="608" ht="16" x14ac:dyDescent="0.2"/>
    <row r="609" ht="16" x14ac:dyDescent="0.2"/>
    <row r="610" ht="16" x14ac:dyDescent="0.2"/>
    <row r="611" ht="16" x14ac:dyDescent="0.2"/>
    <row r="612" ht="16" x14ac:dyDescent="0.2"/>
    <row r="613" ht="16" x14ac:dyDescent="0.2"/>
    <row r="614" ht="16" x14ac:dyDescent="0.2"/>
    <row r="615" ht="16" x14ac:dyDescent="0.2"/>
    <row r="616" ht="16" x14ac:dyDescent="0.2"/>
    <row r="617" ht="16" x14ac:dyDescent="0.2"/>
    <row r="618" ht="16" x14ac:dyDescent="0.2"/>
    <row r="619" ht="16" x14ac:dyDescent="0.2"/>
    <row r="620" ht="16" x14ac:dyDescent="0.2"/>
    <row r="621" ht="16" x14ac:dyDescent="0.2"/>
    <row r="622" ht="16" x14ac:dyDescent="0.2"/>
    <row r="623" ht="16" x14ac:dyDescent="0.2"/>
    <row r="624" ht="16" x14ac:dyDescent="0.2"/>
    <row r="625" ht="16" x14ac:dyDescent="0.2"/>
    <row r="626" ht="16" x14ac:dyDescent="0.2"/>
    <row r="627" ht="16" x14ac:dyDescent="0.2"/>
    <row r="628" ht="16" x14ac:dyDescent="0.2"/>
    <row r="629" ht="16" x14ac:dyDescent="0.2"/>
    <row r="630" ht="16" x14ac:dyDescent="0.2"/>
    <row r="631" ht="16" x14ac:dyDescent="0.2"/>
    <row r="632" ht="16" x14ac:dyDescent="0.2"/>
    <row r="633" ht="16" x14ac:dyDescent="0.2"/>
    <row r="634" ht="16" x14ac:dyDescent="0.2"/>
    <row r="635" ht="16" x14ac:dyDescent="0.2"/>
    <row r="636" ht="16" x14ac:dyDescent="0.2"/>
    <row r="637" ht="16" x14ac:dyDescent="0.2"/>
    <row r="638" ht="16" x14ac:dyDescent="0.2"/>
    <row r="639" ht="16" x14ac:dyDescent="0.2"/>
    <row r="640" ht="16" x14ac:dyDescent="0.2"/>
    <row r="641" ht="16" x14ac:dyDescent="0.2"/>
    <row r="642" ht="16" x14ac:dyDescent="0.2"/>
    <row r="643" ht="16" x14ac:dyDescent="0.2"/>
    <row r="644" ht="16" x14ac:dyDescent="0.2"/>
    <row r="645" ht="16" x14ac:dyDescent="0.2"/>
    <row r="646" ht="16" x14ac:dyDescent="0.2"/>
    <row r="647" ht="16" x14ac:dyDescent="0.2"/>
    <row r="648" ht="16" x14ac:dyDescent="0.2"/>
    <row r="649" ht="16" x14ac:dyDescent="0.2"/>
    <row r="650" ht="16" x14ac:dyDescent="0.2"/>
    <row r="651" ht="16" x14ac:dyDescent="0.2"/>
    <row r="652" ht="16" x14ac:dyDescent="0.2"/>
    <row r="653" ht="16" x14ac:dyDescent="0.2"/>
    <row r="654" ht="16" x14ac:dyDescent="0.2"/>
    <row r="655" ht="16" x14ac:dyDescent="0.2"/>
    <row r="656" ht="16" x14ac:dyDescent="0.2"/>
    <row r="657" ht="16" x14ac:dyDescent="0.2"/>
    <row r="658" ht="16" x14ac:dyDescent="0.2"/>
    <row r="659" ht="16" x14ac:dyDescent="0.2"/>
    <row r="660" ht="16" x14ac:dyDescent="0.2"/>
    <row r="661" ht="16" x14ac:dyDescent="0.2"/>
    <row r="662" ht="16" x14ac:dyDescent="0.2"/>
    <row r="663" ht="16" x14ac:dyDescent="0.2"/>
    <row r="664" ht="16" x14ac:dyDescent="0.2"/>
    <row r="665" ht="16" x14ac:dyDescent="0.2"/>
    <row r="666" ht="16" x14ac:dyDescent="0.2"/>
    <row r="667" ht="16" x14ac:dyDescent="0.2"/>
    <row r="668" ht="16" x14ac:dyDescent="0.2"/>
    <row r="669" ht="16" x14ac:dyDescent="0.2"/>
    <row r="670" ht="16" x14ac:dyDescent="0.2"/>
    <row r="671" ht="16" x14ac:dyDescent="0.2"/>
    <row r="672" ht="16" x14ac:dyDescent="0.2"/>
    <row r="673" ht="16" x14ac:dyDescent="0.2"/>
    <row r="674" ht="16" x14ac:dyDescent="0.2"/>
    <row r="675" ht="16" x14ac:dyDescent="0.2"/>
    <row r="676" ht="16" x14ac:dyDescent="0.2"/>
    <row r="677" ht="16" x14ac:dyDescent="0.2"/>
    <row r="678" ht="16" x14ac:dyDescent="0.2"/>
    <row r="679" ht="16" x14ac:dyDescent="0.2"/>
    <row r="680" ht="16" x14ac:dyDescent="0.2"/>
    <row r="681" ht="16" x14ac:dyDescent="0.2"/>
    <row r="682" ht="16" x14ac:dyDescent="0.2"/>
    <row r="683" ht="16" x14ac:dyDescent="0.2"/>
    <row r="684" ht="16" x14ac:dyDescent="0.2"/>
    <row r="685" ht="16" x14ac:dyDescent="0.2"/>
    <row r="686" ht="16" x14ac:dyDescent="0.2"/>
    <row r="687" ht="16" x14ac:dyDescent="0.2"/>
    <row r="688" ht="16" x14ac:dyDescent="0.2"/>
    <row r="689" ht="16" x14ac:dyDescent="0.2"/>
    <row r="690" ht="16" x14ac:dyDescent="0.2"/>
    <row r="691" ht="16" x14ac:dyDescent="0.2"/>
    <row r="692" ht="16" x14ac:dyDescent="0.2"/>
    <row r="693" ht="16" x14ac:dyDescent="0.2"/>
    <row r="694" ht="16" x14ac:dyDescent="0.2"/>
    <row r="695" ht="16" x14ac:dyDescent="0.2"/>
    <row r="696" ht="16" x14ac:dyDescent="0.2"/>
    <row r="697" ht="16" x14ac:dyDescent="0.2"/>
    <row r="698" ht="16" x14ac:dyDescent="0.2"/>
    <row r="699" ht="16" x14ac:dyDescent="0.2"/>
    <row r="700" ht="16" x14ac:dyDescent="0.2"/>
    <row r="701" ht="16" x14ac:dyDescent="0.2"/>
    <row r="702" ht="16" x14ac:dyDescent="0.2"/>
    <row r="703" ht="16" x14ac:dyDescent="0.2"/>
    <row r="704" ht="16" x14ac:dyDescent="0.2"/>
    <row r="705" ht="16" x14ac:dyDescent="0.2"/>
    <row r="706" ht="16" x14ac:dyDescent="0.2"/>
    <row r="707" ht="16" x14ac:dyDescent="0.2"/>
    <row r="708" ht="16" x14ac:dyDescent="0.2"/>
    <row r="709" ht="16" x14ac:dyDescent="0.2"/>
    <row r="710" ht="16" x14ac:dyDescent="0.2"/>
    <row r="711" ht="16" x14ac:dyDescent="0.2"/>
    <row r="712" ht="16" x14ac:dyDescent="0.2"/>
    <row r="713" ht="16" x14ac:dyDescent="0.2"/>
    <row r="714" ht="16" x14ac:dyDescent="0.2"/>
    <row r="715" ht="16" x14ac:dyDescent="0.2"/>
    <row r="716" ht="16" x14ac:dyDescent="0.2"/>
    <row r="717" ht="16" x14ac:dyDescent="0.2"/>
    <row r="718" ht="16" x14ac:dyDescent="0.2"/>
    <row r="719" ht="16" x14ac:dyDescent="0.2"/>
    <row r="720" ht="16" x14ac:dyDescent="0.2"/>
    <row r="721" ht="16" x14ac:dyDescent="0.2"/>
    <row r="722" ht="16" x14ac:dyDescent="0.2"/>
    <row r="723" ht="16" x14ac:dyDescent="0.2"/>
    <row r="724" ht="16" x14ac:dyDescent="0.2"/>
    <row r="725" ht="16" x14ac:dyDescent="0.2"/>
    <row r="726" ht="16" x14ac:dyDescent="0.2"/>
    <row r="727" ht="16" x14ac:dyDescent="0.2"/>
    <row r="728" ht="16" x14ac:dyDescent="0.2"/>
    <row r="729" ht="16" x14ac:dyDescent="0.2"/>
    <row r="730" ht="16" x14ac:dyDescent="0.2"/>
    <row r="731" ht="16" x14ac:dyDescent="0.2"/>
    <row r="732" ht="16" x14ac:dyDescent="0.2"/>
    <row r="733" ht="16" x14ac:dyDescent="0.2"/>
    <row r="734" ht="16" x14ac:dyDescent="0.2"/>
    <row r="735" ht="16" x14ac:dyDescent="0.2"/>
    <row r="736" ht="16" x14ac:dyDescent="0.2"/>
    <row r="737" ht="16" x14ac:dyDescent="0.2"/>
    <row r="738" ht="16" x14ac:dyDescent="0.2"/>
    <row r="739" ht="16" x14ac:dyDescent="0.2"/>
    <row r="740" ht="16" x14ac:dyDescent="0.2"/>
    <row r="741" ht="16" x14ac:dyDescent="0.2"/>
    <row r="742" ht="16" x14ac:dyDescent="0.2"/>
    <row r="743" ht="16" x14ac:dyDescent="0.2"/>
    <row r="744" ht="16" x14ac:dyDescent="0.2"/>
    <row r="745" ht="16" x14ac:dyDescent="0.2"/>
    <row r="746" ht="16" x14ac:dyDescent="0.2"/>
    <row r="747" ht="16" x14ac:dyDescent="0.2"/>
    <row r="748" ht="16" x14ac:dyDescent="0.2"/>
    <row r="749" ht="16" x14ac:dyDescent="0.2"/>
    <row r="750" ht="16" x14ac:dyDescent="0.2"/>
    <row r="751" ht="16" x14ac:dyDescent="0.2"/>
    <row r="752" ht="16" x14ac:dyDescent="0.2"/>
    <row r="753" ht="16" x14ac:dyDescent="0.2"/>
    <row r="754" ht="16" x14ac:dyDescent="0.2"/>
    <row r="755" ht="16" x14ac:dyDescent="0.2"/>
    <row r="756" ht="16" x14ac:dyDescent="0.2"/>
    <row r="757" ht="16" x14ac:dyDescent="0.2"/>
    <row r="758" ht="16" x14ac:dyDescent="0.2"/>
    <row r="759" ht="16" x14ac:dyDescent="0.2"/>
    <row r="760" ht="16" x14ac:dyDescent="0.2"/>
    <row r="761" ht="16" x14ac:dyDescent="0.2"/>
    <row r="762" ht="16" x14ac:dyDescent="0.2"/>
    <row r="763" ht="16" x14ac:dyDescent="0.2"/>
    <row r="764" ht="16" x14ac:dyDescent="0.2"/>
    <row r="765" ht="16" x14ac:dyDescent="0.2"/>
    <row r="766" ht="16" x14ac:dyDescent="0.2"/>
    <row r="767" ht="16" x14ac:dyDescent="0.2"/>
    <row r="768" ht="16" x14ac:dyDescent="0.2"/>
    <row r="769" ht="16" x14ac:dyDescent="0.2"/>
    <row r="770" ht="16" x14ac:dyDescent="0.2"/>
    <row r="771" ht="16" x14ac:dyDescent="0.2"/>
    <row r="772" ht="16" x14ac:dyDescent="0.2"/>
    <row r="773" ht="16" x14ac:dyDescent="0.2"/>
    <row r="774" ht="16" x14ac:dyDescent="0.2"/>
    <row r="775" ht="16" x14ac:dyDescent="0.2"/>
    <row r="776" ht="16" x14ac:dyDescent="0.2"/>
    <row r="777" ht="16" x14ac:dyDescent="0.2"/>
    <row r="778" ht="16" x14ac:dyDescent="0.2"/>
    <row r="779" ht="16" x14ac:dyDescent="0.2"/>
    <row r="780" ht="16" x14ac:dyDescent="0.2"/>
    <row r="781" ht="16" x14ac:dyDescent="0.2"/>
    <row r="782" ht="16" x14ac:dyDescent="0.2"/>
    <row r="783" ht="16" x14ac:dyDescent="0.2"/>
    <row r="784" ht="16" x14ac:dyDescent="0.2"/>
    <row r="785" ht="16" x14ac:dyDescent="0.2"/>
    <row r="786" ht="16" x14ac:dyDescent="0.2"/>
    <row r="787" ht="16" x14ac:dyDescent="0.2"/>
    <row r="788" ht="16" x14ac:dyDescent="0.2"/>
    <row r="789" ht="16" x14ac:dyDescent="0.2"/>
    <row r="790" ht="16" x14ac:dyDescent="0.2"/>
    <row r="791" ht="16" x14ac:dyDescent="0.2"/>
    <row r="792" ht="16" x14ac:dyDescent="0.2"/>
    <row r="793" ht="16" x14ac:dyDescent="0.2"/>
    <row r="794" ht="16" x14ac:dyDescent="0.2"/>
    <row r="795" ht="16" x14ac:dyDescent="0.2"/>
    <row r="796" ht="16" x14ac:dyDescent="0.2"/>
    <row r="797" ht="16" x14ac:dyDescent="0.2"/>
    <row r="798" ht="16" x14ac:dyDescent="0.2"/>
    <row r="799" ht="16" x14ac:dyDescent="0.2"/>
    <row r="800" ht="16" x14ac:dyDescent="0.2"/>
    <row r="801" ht="16" x14ac:dyDescent="0.2"/>
    <row r="802" ht="16" x14ac:dyDescent="0.2"/>
    <row r="803" ht="16" x14ac:dyDescent="0.2"/>
    <row r="804" ht="16" x14ac:dyDescent="0.2"/>
    <row r="805" ht="16" x14ac:dyDescent="0.2"/>
    <row r="806" ht="16" x14ac:dyDescent="0.2"/>
    <row r="807" ht="16" x14ac:dyDescent="0.2"/>
    <row r="808" ht="16" x14ac:dyDescent="0.2"/>
    <row r="809" ht="16" x14ac:dyDescent="0.2"/>
    <row r="810" ht="16" x14ac:dyDescent="0.2"/>
    <row r="811" ht="16" x14ac:dyDescent="0.2"/>
    <row r="812" ht="16" x14ac:dyDescent="0.2"/>
    <row r="813" ht="16" x14ac:dyDescent="0.2"/>
    <row r="814" ht="16" x14ac:dyDescent="0.2"/>
    <row r="815" ht="16" x14ac:dyDescent="0.2"/>
    <row r="816" ht="16" x14ac:dyDescent="0.2"/>
    <row r="817" ht="16" x14ac:dyDescent="0.2"/>
    <row r="818" ht="16" x14ac:dyDescent="0.2"/>
    <row r="819" ht="16" x14ac:dyDescent="0.2"/>
    <row r="820" ht="16" x14ac:dyDescent="0.2"/>
    <row r="821" ht="16" x14ac:dyDescent="0.2"/>
    <row r="822" ht="16" x14ac:dyDescent="0.2"/>
    <row r="823" ht="16" x14ac:dyDescent="0.2"/>
    <row r="824" ht="16" x14ac:dyDescent="0.2"/>
    <row r="825" ht="16" x14ac:dyDescent="0.2"/>
    <row r="826" ht="16" x14ac:dyDescent="0.2"/>
    <row r="827" ht="16" x14ac:dyDescent="0.2"/>
    <row r="828" ht="16" x14ac:dyDescent="0.2"/>
    <row r="829" ht="16" x14ac:dyDescent="0.2"/>
    <row r="830" ht="16" x14ac:dyDescent="0.2"/>
    <row r="831" ht="16" x14ac:dyDescent="0.2"/>
    <row r="832" ht="16" x14ac:dyDescent="0.2"/>
    <row r="833" ht="16" x14ac:dyDescent="0.2"/>
    <row r="834" ht="16" x14ac:dyDescent="0.2"/>
    <row r="835" ht="16" x14ac:dyDescent="0.2"/>
    <row r="836" ht="16" x14ac:dyDescent="0.2"/>
    <row r="837" ht="16" x14ac:dyDescent="0.2"/>
    <row r="838" ht="16" x14ac:dyDescent="0.2"/>
    <row r="839" ht="16" x14ac:dyDescent="0.2"/>
    <row r="840" ht="16" x14ac:dyDescent="0.2"/>
    <row r="841" ht="16" x14ac:dyDescent="0.2"/>
    <row r="842" ht="16" x14ac:dyDescent="0.2"/>
    <row r="843" ht="16" x14ac:dyDescent="0.2"/>
    <row r="844" ht="16" x14ac:dyDescent="0.2"/>
    <row r="845" ht="16" x14ac:dyDescent="0.2"/>
    <row r="846" ht="16" x14ac:dyDescent="0.2"/>
    <row r="847" ht="16" x14ac:dyDescent="0.2"/>
    <row r="848" ht="16" x14ac:dyDescent="0.2"/>
    <row r="849" ht="16" x14ac:dyDescent="0.2"/>
    <row r="850" ht="16" x14ac:dyDescent="0.2"/>
    <row r="851" ht="16" x14ac:dyDescent="0.2"/>
    <row r="852" ht="16" x14ac:dyDescent="0.2"/>
    <row r="853" ht="16" x14ac:dyDescent="0.2"/>
    <row r="854" ht="16" x14ac:dyDescent="0.2"/>
    <row r="855" ht="16" x14ac:dyDescent="0.2"/>
    <row r="856" ht="16" x14ac:dyDescent="0.2"/>
    <row r="857" ht="16" x14ac:dyDescent="0.2"/>
    <row r="858" ht="16" x14ac:dyDescent="0.2"/>
    <row r="859" ht="16" x14ac:dyDescent="0.2"/>
    <row r="860" ht="16" x14ac:dyDescent="0.2"/>
    <row r="861" ht="16" x14ac:dyDescent="0.2"/>
    <row r="862" ht="16" x14ac:dyDescent="0.2"/>
    <row r="863" ht="16" x14ac:dyDescent="0.2"/>
    <row r="864" ht="16" x14ac:dyDescent="0.2"/>
    <row r="865" ht="16" x14ac:dyDescent="0.2"/>
    <row r="866" ht="16" x14ac:dyDescent="0.2"/>
    <row r="867" ht="16" x14ac:dyDescent="0.2"/>
    <row r="868" ht="16" x14ac:dyDescent="0.2"/>
    <row r="869" ht="16" x14ac:dyDescent="0.2"/>
    <row r="870" ht="16" x14ac:dyDescent="0.2"/>
    <row r="871" ht="16" x14ac:dyDescent="0.2"/>
    <row r="872" ht="16" x14ac:dyDescent="0.2"/>
    <row r="873" ht="16" x14ac:dyDescent="0.2"/>
    <row r="874" ht="16" x14ac:dyDescent="0.2"/>
    <row r="875" ht="16" x14ac:dyDescent="0.2"/>
    <row r="876" ht="16" x14ac:dyDescent="0.2"/>
    <row r="877" ht="16" x14ac:dyDescent="0.2"/>
    <row r="878" ht="16" x14ac:dyDescent="0.2"/>
    <row r="879" ht="16" x14ac:dyDescent="0.2"/>
    <row r="880" ht="16" x14ac:dyDescent="0.2"/>
    <row r="881" ht="16" x14ac:dyDescent="0.2"/>
    <row r="882" ht="16" x14ac:dyDescent="0.2"/>
    <row r="883" ht="16" x14ac:dyDescent="0.2"/>
    <row r="884" ht="16" x14ac:dyDescent="0.2"/>
    <row r="885" ht="16" x14ac:dyDescent="0.2"/>
    <row r="886" ht="16" x14ac:dyDescent="0.2"/>
    <row r="887" ht="16" x14ac:dyDescent="0.2"/>
    <row r="888" ht="16" x14ac:dyDescent="0.2"/>
    <row r="889" ht="16" x14ac:dyDescent="0.2"/>
    <row r="890" ht="16" x14ac:dyDescent="0.2"/>
    <row r="891" ht="16" x14ac:dyDescent="0.2"/>
    <row r="892" ht="16" x14ac:dyDescent="0.2"/>
    <row r="893" ht="16" x14ac:dyDescent="0.2"/>
    <row r="894" ht="16" x14ac:dyDescent="0.2"/>
    <row r="895" ht="16" x14ac:dyDescent="0.2"/>
    <row r="896" ht="16" x14ac:dyDescent="0.2"/>
    <row r="897" ht="16" x14ac:dyDescent="0.2"/>
    <row r="898" ht="16" x14ac:dyDescent="0.2"/>
    <row r="899" ht="16" x14ac:dyDescent="0.2"/>
    <row r="900" ht="16" x14ac:dyDescent="0.2"/>
    <row r="901" ht="16" x14ac:dyDescent="0.2"/>
    <row r="902" ht="16" x14ac:dyDescent="0.2"/>
    <row r="903" ht="16" x14ac:dyDescent="0.2"/>
    <row r="904" ht="16" x14ac:dyDescent="0.2"/>
    <row r="905" ht="16" x14ac:dyDescent="0.2"/>
    <row r="906" ht="16" x14ac:dyDescent="0.2"/>
    <row r="907" ht="16" x14ac:dyDescent="0.2"/>
    <row r="908" ht="16" x14ac:dyDescent="0.2"/>
    <row r="909" ht="16" x14ac:dyDescent="0.2"/>
    <row r="910" ht="16" x14ac:dyDescent="0.2"/>
    <row r="911" ht="16" x14ac:dyDescent="0.2"/>
    <row r="912" ht="16" x14ac:dyDescent="0.2"/>
    <row r="913" ht="16" x14ac:dyDescent="0.2"/>
    <row r="914" ht="16" x14ac:dyDescent="0.2"/>
    <row r="915" ht="16" x14ac:dyDescent="0.2"/>
    <row r="916" ht="16" x14ac:dyDescent="0.2"/>
    <row r="917" ht="16" x14ac:dyDescent="0.2"/>
    <row r="918" ht="16" x14ac:dyDescent="0.2"/>
    <row r="919" ht="16" x14ac:dyDescent="0.2"/>
    <row r="920" ht="16" x14ac:dyDescent="0.2"/>
    <row r="921" ht="16" x14ac:dyDescent="0.2"/>
    <row r="922" ht="16" x14ac:dyDescent="0.2"/>
    <row r="923" ht="16" x14ac:dyDescent="0.2"/>
    <row r="924" ht="16" x14ac:dyDescent="0.2"/>
    <row r="925" ht="16" x14ac:dyDescent="0.2"/>
    <row r="926" ht="16" x14ac:dyDescent="0.2"/>
    <row r="927" ht="16" x14ac:dyDescent="0.2"/>
    <row r="928" ht="16" x14ac:dyDescent="0.2"/>
    <row r="929" ht="16" x14ac:dyDescent="0.2"/>
    <row r="930" ht="16" x14ac:dyDescent="0.2"/>
    <row r="931" ht="16" x14ac:dyDescent="0.2"/>
    <row r="932" ht="16" x14ac:dyDescent="0.2"/>
    <row r="933" ht="16" x14ac:dyDescent="0.2"/>
    <row r="934" ht="16" x14ac:dyDescent="0.2"/>
    <row r="935" ht="16" x14ac:dyDescent="0.2"/>
    <row r="936" ht="16" x14ac:dyDescent="0.2"/>
    <row r="937" ht="16" x14ac:dyDescent="0.2"/>
    <row r="938" ht="16" x14ac:dyDescent="0.2"/>
    <row r="939" ht="16" x14ac:dyDescent="0.2"/>
    <row r="940" ht="16" x14ac:dyDescent="0.2"/>
    <row r="941" ht="16" x14ac:dyDescent="0.2"/>
    <row r="942" ht="16" x14ac:dyDescent="0.2"/>
    <row r="943" ht="16" x14ac:dyDescent="0.2"/>
    <row r="944" ht="16" x14ac:dyDescent="0.2"/>
    <row r="945" ht="16" x14ac:dyDescent="0.2"/>
    <row r="946" ht="16" x14ac:dyDescent="0.2"/>
    <row r="947" ht="16" x14ac:dyDescent="0.2"/>
    <row r="948" ht="16" x14ac:dyDescent="0.2"/>
    <row r="949" ht="16" x14ac:dyDescent="0.2"/>
    <row r="950" ht="16" x14ac:dyDescent="0.2"/>
    <row r="951" ht="16" x14ac:dyDescent="0.2"/>
    <row r="952" ht="16" x14ac:dyDescent="0.2"/>
    <row r="953" ht="16" x14ac:dyDescent="0.2"/>
    <row r="954" ht="16" x14ac:dyDescent="0.2"/>
    <row r="955" ht="16" x14ac:dyDescent="0.2"/>
    <row r="956" ht="16" x14ac:dyDescent="0.2"/>
    <row r="957" ht="16" x14ac:dyDescent="0.2"/>
    <row r="958" ht="16" x14ac:dyDescent="0.2"/>
    <row r="959" ht="16" x14ac:dyDescent="0.2"/>
    <row r="960" ht="16" x14ac:dyDescent="0.2"/>
    <row r="961" ht="16" x14ac:dyDescent="0.2"/>
    <row r="962" ht="16" x14ac:dyDescent="0.2"/>
    <row r="963" ht="16" x14ac:dyDescent="0.2"/>
    <row r="964" ht="16" x14ac:dyDescent="0.2"/>
    <row r="965" ht="16" x14ac:dyDescent="0.2"/>
    <row r="966" ht="16" x14ac:dyDescent="0.2"/>
    <row r="967" ht="16" x14ac:dyDescent="0.2"/>
    <row r="968" ht="16" x14ac:dyDescent="0.2"/>
    <row r="969" ht="16" x14ac:dyDescent="0.2"/>
    <row r="970" ht="16" x14ac:dyDescent="0.2"/>
    <row r="971" ht="16" x14ac:dyDescent="0.2"/>
    <row r="972" ht="16" x14ac:dyDescent="0.2"/>
    <row r="973" ht="16" x14ac:dyDescent="0.2"/>
    <row r="974" ht="16" x14ac:dyDescent="0.2"/>
    <row r="975" ht="16" x14ac:dyDescent="0.2"/>
    <row r="976" ht="16" x14ac:dyDescent="0.2"/>
    <row r="977" ht="16" x14ac:dyDescent="0.2"/>
    <row r="978" ht="16" x14ac:dyDescent="0.2"/>
    <row r="979" ht="16" x14ac:dyDescent="0.2"/>
    <row r="980" ht="16" x14ac:dyDescent="0.2"/>
    <row r="981" ht="16" x14ac:dyDescent="0.2"/>
    <row r="982" ht="16" x14ac:dyDescent="0.2"/>
    <row r="983" ht="16" x14ac:dyDescent="0.2"/>
    <row r="984" ht="16" x14ac:dyDescent="0.2"/>
    <row r="985" ht="16" x14ac:dyDescent="0.2"/>
    <row r="986" ht="16" x14ac:dyDescent="0.2"/>
    <row r="987" ht="16" x14ac:dyDescent="0.2"/>
    <row r="988" ht="16" x14ac:dyDescent="0.2"/>
    <row r="989" ht="16" x14ac:dyDescent="0.2"/>
    <row r="990" ht="16" x14ac:dyDescent="0.2"/>
    <row r="991" ht="16" x14ac:dyDescent="0.2"/>
    <row r="992" ht="16" x14ac:dyDescent="0.2"/>
    <row r="993" ht="16" x14ac:dyDescent="0.2"/>
    <row r="994" ht="16" x14ac:dyDescent="0.2"/>
    <row r="995" ht="16" x14ac:dyDescent="0.2"/>
    <row r="996" ht="16" x14ac:dyDescent="0.2"/>
    <row r="997" ht="16" x14ac:dyDescent="0.2"/>
    <row r="998" ht="16" x14ac:dyDescent="0.2"/>
    <row r="999" ht="16" x14ac:dyDescent="0.2"/>
    <row r="1000" ht="16" x14ac:dyDescent="0.2"/>
    <row r="1001" ht="16" x14ac:dyDescent="0.2"/>
    <row r="1002" ht="16" x14ac:dyDescent="0.2"/>
    <row r="1003" ht="16" x14ac:dyDescent="0.2"/>
    <row r="1004" ht="16" x14ac:dyDescent="0.2"/>
    <row r="1005" ht="16" x14ac:dyDescent="0.2"/>
    <row r="1006" ht="16" x14ac:dyDescent="0.2"/>
    <row r="1007" ht="16" x14ac:dyDescent="0.2"/>
    <row r="1008" ht="16" x14ac:dyDescent="0.2"/>
    <row r="1009" ht="16" x14ac:dyDescent="0.2"/>
    <row r="1010" ht="16" x14ac:dyDescent="0.2"/>
    <row r="1011" ht="16" x14ac:dyDescent="0.2"/>
    <row r="1012" ht="16" x14ac:dyDescent="0.2"/>
    <row r="1013" ht="16" x14ac:dyDescent="0.2"/>
    <row r="1014" ht="16" x14ac:dyDescent="0.2"/>
    <row r="1015" ht="16" x14ac:dyDescent="0.2"/>
    <row r="1016" ht="16" x14ac:dyDescent="0.2"/>
    <row r="1017" ht="16" x14ac:dyDescent="0.2"/>
    <row r="1018" ht="16" x14ac:dyDescent="0.2"/>
    <row r="1019" ht="16" x14ac:dyDescent="0.2"/>
    <row r="1020" ht="16" x14ac:dyDescent="0.2"/>
    <row r="1021" ht="16" x14ac:dyDescent="0.2"/>
    <row r="1022" ht="16" x14ac:dyDescent="0.2"/>
    <row r="1023" ht="16" x14ac:dyDescent="0.2"/>
    <row r="1024" ht="16" x14ac:dyDescent="0.2"/>
    <row r="1025" ht="16" x14ac:dyDescent="0.2"/>
    <row r="1026" ht="16" x14ac:dyDescent="0.2"/>
    <row r="1027" ht="16" x14ac:dyDescent="0.2"/>
    <row r="1028" ht="16" x14ac:dyDescent="0.2"/>
    <row r="1029" ht="16" x14ac:dyDescent="0.2"/>
    <row r="1030" ht="16" x14ac:dyDescent="0.2"/>
    <row r="1031" ht="16" x14ac:dyDescent="0.2"/>
    <row r="1032" ht="16" x14ac:dyDescent="0.2"/>
    <row r="1033" ht="16" x14ac:dyDescent="0.2"/>
    <row r="1034" ht="16" x14ac:dyDescent="0.2"/>
    <row r="1035" ht="16" x14ac:dyDescent="0.2"/>
    <row r="1036" ht="16" x14ac:dyDescent="0.2"/>
    <row r="1037" ht="16" x14ac:dyDescent="0.2"/>
    <row r="1038" ht="16" x14ac:dyDescent="0.2"/>
    <row r="1039" ht="16" x14ac:dyDescent="0.2"/>
    <row r="1040" ht="16" x14ac:dyDescent="0.2"/>
    <row r="1041" ht="16" x14ac:dyDescent="0.2"/>
    <row r="1042" ht="16" x14ac:dyDescent="0.2"/>
    <row r="1043" ht="16" x14ac:dyDescent="0.2"/>
    <row r="1044" ht="16" x14ac:dyDescent="0.2"/>
    <row r="1045" ht="16" x14ac:dyDescent="0.2"/>
    <row r="1046" ht="16" x14ac:dyDescent="0.2"/>
    <row r="1047" ht="16" x14ac:dyDescent="0.2"/>
    <row r="1048" ht="16" x14ac:dyDescent="0.2"/>
    <row r="1049" ht="16" x14ac:dyDescent="0.2"/>
    <row r="1050" ht="16" x14ac:dyDescent="0.2"/>
    <row r="1051" ht="16" x14ac:dyDescent="0.2"/>
    <row r="1052" ht="16" x14ac:dyDescent="0.2"/>
    <row r="1053" ht="16" x14ac:dyDescent="0.2"/>
    <row r="1054" ht="16" x14ac:dyDescent="0.2"/>
    <row r="1055" ht="16" x14ac:dyDescent="0.2"/>
    <row r="1056" ht="16" x14ac:dyDescent="0.2"/>
    <row r="1057" ht="16" x14ac:dyDescent="0.2"/>
    <row r="1058" ht="16" x14ac:dyDescent="0.2"/>
    <row r="1059" ht="16" x14ac:dyDescent="0.2"/>
    <row r="1060" ht="16" x14ac:dyDescent="0.2"/>
    <row r="1061" ht="16" x14ac:dyDescent="0.2"/>
    <row r="1062" ht="16" x14ac:dyDescent="0.2"/>
    <row r="1063" ht="16" x14ac:dyDescent="0.2"/>
    <row r="1064" ht="16" x14ac:dyDescent="0.2"/>
    <row r="1065" ht="16" x14ac:dyDescent="0.2"/>
    <row r="1066" ht="16" x14ac:dyDescent="0.2"/>
    <row r="1067" ht="16" x14ac:dyDescent="0.2"/>
    <row r="1068" ht="16" x14ac:dyDescent="0.2"/>
    <row r="1069" ht="16" x14ac:dyDescent="0.2"/>
    <row r="1070" ht="16" x14ac:dyDescent="0.2"/>
    <row r="1071" ht="16" x14ac:dyDescent="0.2"/>
    <row r="1072" ht="16" x14ac:dyDescent="0.2"/>
    <row r="1073" ht="16" x14ac:dyDescent="0.2"/>
    <row r="1074" ht="16" x14ac:dyDescent="0.2"/>
    <row r="1075" ht="16" x14ac:dyDescent="0.2"/>
    <row r="1076" ht="16" x14ac:dyDescent="0.2"/>
    <row r="1077" ht="16" x14ac:dyDescent="0.2"/>
    <row r="1078" ht="16" x14ac:dyDescent="0.2"/>
    <row r="1079" ht="16" x14ac:dyDescent="0.2"/>
    <row r="1080" ht="16" x14ac:dyDescent="0.2"/>
    <row r="1081" ht="16" x14ac:dyDescent="0.2"/>
    <row r="1082" ht="16" x14ac:dyDescent="0.2"/>
    <row r="1083" ht="16" x14ac:dyDescent="0.2"/>
    <row r="1084" ht="16" x14ac:dyDescent="0.2"/>
    <row r="1085" ht="16" x14ac:dyDescent="0.2"/>
    <row r="1086" ht="16" x14ac:dyDescent="0.2"/>
    <row r="1087" ht="16" x14ac:dyDescent="0.2"/>
    <row r="1088" ht="16" x14ac:dyDescent="0.2"/>
    <row r="1089" ht="16" x14ac:dyDescent="0.2"/>
    <row r="1090" ht="16" x14ac:dyDescent="0.2"/>
    <row r="1091" ht="16" x14ac:dyDescent="0.2"/>
    <row r="1092" ht="16" x14ac:dyDescent="0.2"/>
    <row r="1093" ht="16" x14ac:dyDescent="0.2"/>
    <row r="1094" ht="16" x14ac:dyDescent="0.2"/>
    <row r="1095" ht="16" x14ac:dyDescent="0.2"/>
    <row r="1096" ht="16" x14ac:dyDescent="0.2"/>
    <row r="1097" ht="16" x14ac:dyDescent="0.2"/>
    <row r="1098" ht="16" x14ac:dyDescent="0.2"/>
    <row r="1099" ht="16" x14ac:dyDescent="0.2"/>
    <row r="1100" ht="16" x14ac:dyDescent="0.2"/>
    <row r="1101" ht="16" x14ac:dyDescent="0.2"/>
    <row r="1102" ht="16" x14ac:dyDescent="0.2"/>
    <row r="1103" ht="16" x14ac:dyDescent="0.2"/>
    <row r="1104" ht="16" x14ac:dyDescent="0.2"/>
    <row r="1105" ht="16" x14ac:dyDescent="0.2"/>
    <row r="1106" ht="16" x14ac:dyDescent="0.2"/>
    <row r="1107" ht="16" x14ac:dyDescent="0.2"/>
    <row r="1108" ht="16" x14ac:dyDescent="0.2"/>
    <row r="1109" ht="16" x14ac:dyDescent="0.2"/>
    <row r="1110" ht="16" x14ac:dyDescent="0.2"/>
    <row r="1111" ht="16" x14ac:dyDescent="0.2"/>
    <row r="1112" ht="16" x14ac:dyDescent="0.2"/>
    <row r="1113" ht="16" x14ac:dyDescent="0.2"/>
    <row r="1114" ht="16" x14ac:dyDescent="0.2"/>
    <row r="1115" ht="16" x14ac:dyDescent="0.2"/>
    <row r="1116" ht="16" x14ac:dyDescent="0.2"/>
    <row r="1117" ht="16" x14ac:dyDescent="0.2"/>
    <row r="1118" ht="16" x14ac:dyDescent="0.2"/>
    <row r="1119" ht="16" x14ac:dyDescent="0.2"/>
    <row r="1120" ht="16" x14ac:dyDescent="0.2"/>
    <row r="1121" ht="16" x14ac:dyDescent="0.2"/>
    <row r="1122" ht="16" x14ac:dyDescent="0.2"/>
    <row r="1123" ht="16" x14ac:dyDescent="0.2"/>
    <row r="1124" ht="16" x14ac:dyDescent="0.2"/>
    <row r="1125" ht="16" x14ac:dyDescent="0.2"/>
    <row r="1126" ht="16" x14ac:dyDescent="0.2"/>
    <row r="1127" ht="16" x14ac:dyDescent="0.2"/>
    <row r="1128" ht="16" x14ac:dyDescent="0.2"/>
    <row r="1129" ht="16" x14ac:dyDescent="0.2"/>
    <row r="1130" ht="16" x14ac:dyDescent="0.2"/>
    <row r="1131" ht="16" x14ac:dyDescent="0.2"/>
    <row r="1132" ht="16" x14ac:dyDescent="0.2"/>
    <row r="1133" ht="16" x14ac:dyDescent="0.2"/>
    <row r="1134" ht="16" x14ac:dyDescent="0.2"/>
    <row r="1135" ht="16" x14ac:dyDescent="0.2"/>
    <row r="1136" ht="16" x14ac:dyDescent="0.2"/>
    <row r="1137" ht="16" x14ac:dyDescent="0.2"/>
    <row r="1138" ht="16" x14ac:dyDescent="0.2"/>
    <row r="1139" ht="16" x14ac:dyDescent="0.2"/>
    <row r="1140" ht="16" x14ac:dyDescent="0.2"/>
    <row r="1141" ht="16" x14ac:dyDescent="0.2"/>
    <row r="1142" ht="16" x14ac:dyDescent="0.2"/>
    <row r="1143" ht="16" x14ac:dyDescent="0.2"/>
    <row r="1144" ht="16" x14ac:dyDescent="0.2"/>
    <row r="1145" ht="16" x14ac:dyDescent="0.2"/>
    <row r="1146" ht="16" x14ac:dyDescent="0.2"/>
    <row r="1147" ht="16" x14ac:dyDescent="0.2"/>
    <row r="1148" ht="16" x14ac:dyDescent="0.2"/>
    <row r="1149" ht="16" x14ac:dyDescent="0.2"/>
    <row r="1150" ht="16" x14ac:dyDescent="0.2"/>
    <row r="1151" ht="16" x14ac:dyDescent="0.2"/>
    <row r="1152" ht="16" x14ac:dyDescent="0.2"/>
    <row r="1153" ht="16" x14ac:dyDescent="0.2"/>
    <row r="1154" ht="16" x14ac:dyDescent="0.2"/>
    <row r="1155" ht="16" x14ac:dyDescent="0.2"/>
    <row r="1156" ht="16" x14ac:dyDescent="0.2"/>
    <row r="1157" ht="16" x14ac:dyDescent="0.2"/>
    <row r="1158" ht="16" x14ac:dyDescent="0.2"/>
    <row r="1159" ht="16" x14ac:dyDescent="0.2"/>
    <row r="1160" ht="16" x14ac:dyDescent="0.2"/>
    <row r="1161" ht="16" x14ac:dyDescent="0.2"/>
    <row r="1162" ht="16" x14ac:dyDescent="0.2"/>
    <row r="1163" ht="16" x14ac:dyDescent="0.2"/>
    <row r="1164" ht="16" x14ac:dyDescent="0.2"/>
    <row r="1165" ht="16" x14ac:dyDescent="0.2"/>
    <row r="1166" ht="16" x14ac:dyDescent="0.2"/>
    <row r="1167" ht="16" x14ac:dyDescent="0.2"/>
    <row r="1168" ht="16" x14ac:dyDescent="0.2"/>
    <row r="1169" ht="16" x14ac:dyDescent="0.2"/>
    <row r="1170" ht="16" x14ac:dyDescent="0.2"/>
    <row r="1171" ht="16" x14ac:dyDescent="0.2"/>
    <row r="1172" ht="16" x14ac:dyDescent="0.2"/>
    <row r="1173" ht="16" x14ac:dyDescent="0.2"/>
    <row r="1174" ht="16" x14ac:dyDescent="0.2"/>
    <row r="1175" ht="16" x14ac:dyDescent="0.2"/>
    <row r="1176" ht="16" x14ac:dyDescent="0.2"/>
    <row r="1177" ht="16" x14ac:dyDescent="0.2"/>
    <row r="1178" ht="16" x14ac:dyDescent="0.2"/>
    <row r="1179" ht="16" x14ac:dyDescent="0.2"/>
    <row r="1180" ht="16" x14ac:dyDescent="0.2"/>
    <row r="1181" ht="16" x14ac:dyDescent="0.2"/>
    <row r="1182" ht="16" x14ac:dyDescent="0.2"/>
    <row r="1183" ht="16" x14ac:dyDescent="0.2"/>
    <row r="1184" ht="16" x14ac:dyDescent="0.2"/>
    <row r="1185" ht="16" x14ac:dyDescent="0.2"/>
    <row r="1186" ht="16" x14ac:dyDescent="0.2"/>
    <row r="1187" ht="16" x14ac:dyDescent="0.2"/>
    <row r="1188" ht="16" x14ac:dyDescent="0.2"/>
    <row r="1189" ht="16" x14ac:dyDescent="0.2"/>
    <row r="1190" ht="16" x14ac:dyDescent="0.2"/>
    <row r="1191" ht="16" x14ac:dyDescent="0.2"/>
    <row r="1192" ht="16" x14ac:dyDescent="0.2"/>
    <row r="1193" ht="16" x14ac:dyDescent="0.2"/>
    <row r="1194" ht="16" x14ac:dyDescent="0.2"/>
    <row r="1195" ht="16" x14ac:dyDescent="0.2"/>
    <row r="1196" ht="16" x14ac:dyDescent="0.2"/>
    <row r="1197" ht="16" x14ac:dyDescent="0.2"/>
    <row r="1198" ht="16" x14ac:dyDescent="0.2"/>
    <row r="1199" ht="16" x14ac:dyDescent="0.2"/>
    <row r="1200" ht="16" x14ac:dyDescent="0.2"/>
    <row r="1201" ht="16" x14ac:dyDescent="0.2"/>
    <row r="1202" ht="16" x14ac:dyDescent="0.2"/>
    <row r="1203" ht="16" x14ac:dyDescent="0.2"/>
    <row r="1204" ht="16" x14ac:dyDescent="0.2"/>
    <row r="1205" ht="16" x14ac:dyDescent="0.2"/>
    <row r="1206" ht="16" x14ac:dyDescent="0.2"/>
    <row r="1207" ht="16" x14ac:dyDescent="0.2"/>
    <row r="1208" ht="16" x14ac:dyDescent="0.2"/>
    <row r="1209" ht="16" x14ac:dyDescent="0.2"/>
    <row r="1210" ht="16" x14ac:dyDescent="0.2"/>
    <row r="1211" ht="16" x14ac:dyDescent="0.2"/>
    <row r="1212" ht="16" x14ac:dyDescent="0.2"/>
    <row r="1213" ht="16" x14ac:dyDescent="0.2"/>
    <row r="1214" ht="16" x14ac:dyDescent="0.2"/>
    <row r="1215" ht="16" x14ac:dyDescent="0.2"/>
    <row r="1216" ht="16" x14ac:dyDescent="0.2"/>
    <row r="1217" ht="16" x14ac:dyDescent="0.2"/>
    <row r="1218" ht="16" x14ac:dyDescent="0.2"/>
    <row r="1219" ht="16" x14ac:dyDescent="0.2"/>
    <row r="1220" ht="16" x14ac:dyDescent="0.2"/>
    <row r="1221" ht="16" x14ac:dyDescent="0.2"/>
    <row r="1222" ht="16" x14ac:dyDescent="0.2"/>
    <row r="1223" ht="16" x14ac:dyDescent="0.2"/>
    <row r="1224" ht="16" x14ac:dyDescent="0.2"/>
    <row r="1225" ht="16" x14ac:dyDescent="0.2"/>
    <row r="1226" ht="16" x14ac:dyDescent="0.2"/>
    <row r="1227" ht="16" x14ac:dyDescent="0.2"/>
    <row r="1228" ht="16" x14ac:dyDescent="0.2"/>
    <row r="1229" ht="16" x14ac:dyDescent="0.2"/>
    <row r="1230" ht="16" x14ac:dyDescent="0.2"/>
    <row r="1231" ht="16" x14ac:dyDescent="0.2"/>
    <row r="1232" ht="16" x14ac:dyDescent="0.2"/>
    <row r="1233" ht="16" x14ac:dyDescent="0.2"/>
    <row r="1234" ht="16" x14ac:dyDescent="0.2"/>
    <row r="1235" ht="16" x14ac:dyDescent="0.2"/>
    <row r="1236" ht="16" x14ac:dyDescent="0.2"/>
    <row r="1237" ht="16" x14ac:dyDescent="0.2"/>
    <row r="1238" ht="16" x14ac:dyDescent="0.2"/>
    <row r="1239" ht="16" x14ac:dyDescent="0.2"/>
    <row r="1240" ht="16" x14ac:dyDescent="0.2"/>
    <row r="1241" ht="16" x14ac:dyDescent="0.2"/>
    <row r="1242" ht="16" x14ac:dyDescent="0.2"/>
    <row r="1243" ht="16" x14ac:dyDescent="0.2"/>
    <row r="1244" ht="16" x14ac:dyDescent="0.2"/>
    <row r="1245" ht="16" x14ac:dyDescent="0.2"/>
    <row r="1246" ht="16" x14ac:dyDescent="0.2"/>
    <row r="1247" ht="16" x14ac:dyDescent="0.2"/>
    <row r="1248" ht="16" x14ac:dyDescent="0.2"/>
    <row r="1249" ht="16" x14ac:dyDescent="0.2"/>
    <row r="1250" ht="16" x14ac:dyDescent="0.2"/>
    <row r="1251" ht="16" x14ac:dyDescent="0.2"/>
    <row r="1252" ht="16" x14ac:dyDescent="0.2"/>
    <row r="1253" ht="16" x14ac:dyDescent="0.2"/>
    <row r="1254" ht="16" x14ac:dyDescent="0.2"/>
    <row r="1255" ht="16" x14ac:dyDescent="0.2"/>
    <row r="1256" ht="16" x14ac:dyDescent="0.2"/>
    <row r="1257" ht="16" x14ac:dyDescent="0.2"/>
    <row r="1258" ht="16" x14ac:dyDescent="0.2"/>
    <row r="1259" ht="16" x14ac:dyDescent="0.2"/>
    <row r="1260" ht="16" x14ac:dyDescent="0.2"/>
    <row r="1261" ht="16" x14ac:dyDescent="0.2"/>
    <row r="1262" ht="16" x14ac:dyDescent="0.2"/>
    <row r="1263" ht="16" x14ac:dyDescent="0.2"/>
    <row r="1264" ht="16" x14ac:dyDescent="0.2"/>
    <row r="1265" ht="16" x14ac:dyDescent="0.2"/>
    <row r="1266" ht="16" x14ac:dyDescent="0.2"/>
    <row r="1267" ht="16" x14ac:dyDescent="0.2"/>
    <row r="1268" ht="16" x14ac:dyDescent="0.2"/>
    <row r="1269" ht="16" x14ac:dyDescent="0.2"/>
    <row r="1270" ht="16" x14ac:dyDescent="0.2"/>
    <row r="1271" ht="16" x14ac:dyDescent="0.2"/>
    <row r="1272" ht="16" x14ac:dyDescent="0.2"/>
    <row r="1273" ht="16" x14ac:dyDescent="0.2"/>
    <row r="1274" ht="16" x14ac:dyDescent="0.2"/>
    <row r="1275" ht="16" x14ac:dyDescent="0.2"/>
    <row r="1276" ht="16" x14ac:dyDescent="0.2"/>
    <row r="1277" ht="16" x14ac:dyDescent="0.2"/>
    <row r="1278" ht="16" x14ac:dyDescent="0.2"/>
    <row r="1279" ht="16" x14ac:dyDescent="0.2"/>
    <row r="1280" ht="16" x14ac:dyDescent="0.2"/>
    <row r="1281" ht="16" x14ac:dyDescent="0.2"/>
    <row r="1282" ht="16" x14ac:dyDescent="0.2"/>
    <row r="1283" ht="16" x14ac:dyDescent="0.2"/>
    <row r="1284" ht="16" x14ac:dyDescent="0.2"/>
    <row r="1285" ht="16" x14ac:dyDescent="0.2"/>
    <row r="1286" ht="16" x14ac:dyDescent="0.2"/>
    <row r="1287" ht="16" x14ac:dyDescent="0.2"/>
    <row r="1288" ht="16" x14ac:dyDescent="0.2"/>
    <row r="1289" ht="16" x14ac:dyDescent="0.2"/>
    <row r="1290" ht="16" x14ac:dyDescent="0.2"/>
    <row r="1291" ht="16" x14ac:dyDescent="0.2"/>
    <row r="1292" ht="16" x14ac:dyDescent="0.2"/>
    <row r="1293" ht="16" x14ac:dyDescent="0.2"/>
    <row r="1294" ht="16" x14ac:dyDescent="0.2"/>
    <row r="1295" ht="16" x14ac:dyDescent="0.2"/>
    <row r="1296" ht="16" x14ac:dyDescent="0.2"/>
    <row r="1297" ht="16" x14ac:dyDescent="0.2"/>
    <row r="1298" ht="16" x14ac:dyDescent="0.2"/>
    <row r="1299" ht="16" x14ac:dyDescent="0.2"/>
    <row r="1300" ht="16" x14ac:dyDescent="0.2"/>
    <row r="1301" ht="16" x14ac:dyDescent="0.2"/>
    <row r="1302" ht="16" x14ac:dyDescent="0.2"/>
    <row r="1303" ht="16" x14ac:dyDescent="0.2"/>
    <row r="1304" ht="16" x14ac:dyDescent="0.2"/>
    <row r="1305" ht="16" x14ac:dyDescent="0.2"/>
    <row r="1306" ht="16" x14ac:dyDescent="0.2"/>
    <row r="1307" ht="16" x14ac:dyDescent="0.2"/>
    <row r="1308" ht="16" x14ac:dyDescent="0.2"/>
    <row r="1309" ht="16" x14ac:dyDescent="0.2"/>
    <row r="1310" ht="16" x14ac:dyDescent="0.2"/>
    <row r="1311" ht="16" x14ac:dyDescent="0.2"/>
    <row r="1312" ht="16" x14ac:dyDescent="0.2"/>
    <row r="1313" ht="16" x14ac:dyDescent="0.2"/>
    <row r="1314" ht="16" x14ac:dyDescent="0.2"/>
    <row r="1315" ht="16" x14ac:dyDescent="0.2"/>
    <row r="1316" ht="16" x14ac:dyDescent="0.2"/>
    <row r="1317" ht="16" x14ac:dyDescent="0.2"/>
    <row r="1318" ht="16" x14ac:dyDescent="0.2"/>
    <row r="1319" ht="16" x14ac:dyDescent="0.2"/>
    <row r="1320" ht="16" x14ac:dyDescent="0.2"/>
    <row r="1321" ht="16" x14ac:dyDescent="0.2"/>
    <row r="1322" ht="16" x14ac:dyDescent="0.2"/>
    <row r="1323" ht="16" x14ac:dyDescent="0.2"/>
    <row r="1324" ht="16" x14ac:dyDescent="0.2"/>
    <row r="1325" ht="16" x14ac:dyDescent="0.2"/>
    <row r="1326" ht="16" x14ac:dyDescent="0.2"/>
    <row r="1327" ht="16" x14ac:dyDescent="0.2"/>
    <row r="1328" ht="16" x14ac:dyDescent="0.2"/>
    <row r="1329" ht="16" x14ac:dyDescent="0.2"/>
    <row r="1330" ht="16" x14ac:dyDescent="0.2"/>
    <row r="1331" ht="16" x14ac:dyDescent="0.2"/>
    <row r="1332" ht="16" x14ac:dyDescent="0.2"/>
    <row r="1333" ht="16" x14ac:dyDescent="0.2"/>
    <row r="1334" ht="16" x14ac:dyDescent="0.2"/>
    <row r="1335" ht="16" x14ac:dyDescent="0.2"/>
    <row r="1336" ht="16" x14ac:dyDescent="0.2"/>
    <row r="1337" ht="16" x14ac:dyDescent="0.2"/>
    <row r="1338" ht="16" x14ac:dyDescent="0.2"/>
    <row r="1339" ht="16" x14ac:dyDescent="0.2"/>
    <row r="1340" ht="16" x14ac:dyDescent="0.2"/>
    <row r="1341" ht="16" x14ac:dyDescent="0.2"/>
    <row r="1342" ht="16" x14ac:dyDescent="0.2"/>
    <row r="1343" ht="16" x14ac:dyDescent="0.2"/>
    <row r="1344" ht="16" x14ac:dyDescent="0.2"/>
    <row r="1345" ht="16" x14ac:dyDescent="0.2"/>
    <row r="1346" ht="16" x14ac:dyDescent="0.2"/>
    <row r="1347" ht="16" x14ac:dyDescent="0.2"/>
    <row r="1348" ht="16" x14ac:dyDescent="0.2"/>
    <row r="1349" ht="16" x14ac:dyDescent="0.2"/>
    <row r="1350" ht="16" x14ac:dyDescent="0.2"/>
    <row r="1351" ht="16" x14ac:dyDescent="0.2"/>
    <row r="1352" ht="16" x14ac:dyDescent="0.2"/>
    <row r="1353" ht="16" x14ac:dyDescent="0.2"/>
    <row r="1354" ht="16" x14ac:dyDescent="0.2"/>
    <row r="1355" ht="16" x14ac:dyDescent="0.2"/>
    <row r="1356" ht="16" x14ac:dyDescent="0.2"/>
    <row r="1357" ht="16" x14ac:dyDescent="0.2"/>
    <row r="1358" ht="16" x14ac:dyDescent="0.2"/>
    <row r="1359" ht="16" x14ac:dyDescent="0.2"/>
    <row r="1360" ht="16" x14ac:dyDescent="0.2"/>
    <row r="1361" ht="16" x14ac:dyDescent="0.2"/>
    <row r="1362" ht="16" x14ac:dyDescent="0.2"/>
    <row r="1363" ht="16" x14ac:dyDescent="0.2"/>
    <row r="1364" ht="16" x14ac:dyDescent="0.2"/>
    <row r="1365" ht="16" x14ac:dyDescent="0.2"/>
    <row r="1366" ht="16" x14ac:dyDescent="0.2"/>
    <row r="1367" ht="16" x14ac:dyDescent="0.2"/>
    <row r="1368" ht="16" x14ac:dyDescent="0.2"/>
    <row r="1369" ht="16" x14ac:dyDescent="0.2"/>
    <row r="1370" ht="16" x14ac:dyDescent="0.2"/>
    <row r="1371" ht="16" x14ac:dyDescent="0.2"/>
    <row r="1372" ht="16" x14ac:dyDescent="0.2"/>
    <row r="1373" ht="16" x14ac:dyDescent="0.2"/>
    <row r="1374" ht="16" x14ac:dyDescent="0.2"/>
    <row r="1375" ht="16" x14ac:dyDescent="0.2"/>
    <row r="1376" ht="16" x14ac:dyDescent="0.2"/>
    <row r="1377" ht="16" x14ac:dyDescent="0.2"/>
    <row r="1378" ht="16" x14ac:dyDescent="0.2"/>
    <row r="1379" ht="16" x14ac:dyDescent="0.2"/>
    <row r="1380" ht="16" x14ac:dyDescent="0.2"/>
    <row r="1381" ht="16" x14ac:dyDescent="0.2"/>
    <row r="1382" ht="16" x14ac:dyDescent="0.2"/>
    <row r="1383" ht="16" x14ac:dyDescent="0.2"/>
    <row r="1384" ht="16" x14ac:dyDescent="0.2"/>
    <row r="1385" ht="16" x14ac:dyDescent="0.2"/>
    <row r="1386" ht="16" x14ac:dyDescent="0.2"/>
    <row r="1387" ht="16" x14ac:dyDescent="0.2"/>
    <row r="1388" ht="16" x14ac:dyDescent="0.2"/>
    <row r="1389" ht="16" x14ac:dyDescent="0.2"/>
    <row r="1390" ht="16" x14ac:dyDescent="0.2"/>
    <row r="1391" ht="16" x14ac:dyDescent="0.2"/>
    <row r="1392" ht="16" x14ac:dyDescent="0.2"/>
    <row r="1393" ht="16" x14ac:dyDescent="0.2"/>
    <row r="1394" ht="16" x14ac:dyDescent="0.2"/>
    <row r="1395" ht="16" x14ac:dyDescent="0.2"/>
    <row r="1396" ht="16" x14ac:dyDescent="0.2"/>
    <row r="1397" ht="16" x14ac:dyDescent="0.2"/>
    <row r="1398" ht="16" x14ac:dyDescent="0.2"/>
    <row r="1399" ht="16" x14ac:dyDescent="0.2"/>
    <row r="1400" ht="16" x14ac:dyDescent="0.2"/>
    <row r="1401" ht="16" x14ac:dyDescent="0.2"/>
    <row r="1402" ht="16" x14ac:dyDescent="0.2"/>
    <row r="1403" ht="16" x14ac:dyDescent="0.2"/>
    <row r="1404" ht="16" x14ac:dyDescent="0.2"/>
    <row r="1405" ht="16" x14ac:dyDescent="0.2"/>
    <row r="1406" ht="16" x14ac:dyDescent="0.2"/>
    <row r="1407" ht="16" x14ac:dyDescent="0.2"/>
    <row r="1408" ht="16" x14ac:dyDescent="0.2"/>
    <row r="1409" ht="16" x14ac:dyDescent="0.2"/>
    <row r="1410" ht="16" x14ac:dyDescent="0.2"/>
    <row r="1411" ht="16" x14ac:dyDescent="0.2"/>
    <row r="1412" ht="16" x14ac:dyDescent="0.2"/>
    <row r="1413" ht="16" x14ac:dyDescent="0.2"/>
    <row r="1414" ht="16" x14ac:dyDescent="0.2"/>
    <row r="1415" ht="16" x14ac:dyDescent="0.2"/>
    <row r="1416" ht="16" x14ac:dyDescent="0.2"/>
    <row r="1417" ht="16" x14ac:dyDescent="0.2"/>
    <row r="1418" ht="16" x14ac:dyDescent="0.2"/>
    <row r="1419" ht="16" x14ac:dyDescent="0.2"/>
    <row r="1420" ht="16" x14ac:dyDescent="0.2"/>
    <row r="1421" ht="16" x14ac:dyDescent="0.2"/>
    <row r="1422" ht="16" x14ac:dyDescent="0.2"/>
    <row r="1423" ht="16" x14ac:dyDescent="0.2"/>
    <row r="1424" ht="16" x14ac:dyDescent="0.2"/>
    <row r="1425" ht="16" x14ac:dyDescent="0.2"/>
    <row r="1426" ht="16" x14ac:dyDescent="0.2"/>
    <row r="1427" ht="16" x14ac:dyDescent="0.2"/>
    <row r="1428" ht="16" x14ac:dyDescent="0.2"/>
    <row r="1429" ht="16" x14ac:dyDescent="0.2"/>
    <row r="1430" ht="16" x14ac:dyDescent="0.2"/>
    <row r="1431" ht="16" x14ac:dyDescent="0.2"/>
    <row r="1432" ht="16" x14ac:dyDescent="0.2"/>
    <row r="1433" ht="16" x14ac:dyDescent="0.2"/>
    <row r="1434" ht="16" x14ac:dyDescent="0.2"/>
    <row r="1435" ht="16" x14ac:dyDescent="0.2"/>
    <row r="1436" ht="16" x14ac:dyDescent="0.2"/>
    <row r="1437" ht="16" x14ac:dyDescent="0.2"/>
    <row r="1438" ht="16" x14ac:dyDescent="0.2"/>
    <row r="1439" ht="16" x14ac:dyDescent="0.2"/>
    <row r="1440" ht="16" x14ac:dyDescent="0.2"/>
    <row r="1441" ht="16" x14ac:dyDescent="0.2"/>
    <row r="1442" ht="16" x14ac:dyDescent="0.2"/>
    <row r="1443" ht="16" x14ac:dyDescent="0.2"/>
    <row r="1444" ht="16" x14ac:dyDescent="0.2"/>
    <row r="1445" ht="16" x14ac:dyDescent="0.2"/>
    <row r="1446" ht="16" x14ac:dyDescent="0.2"/>
    <row r="1447" ht="16" x14ac:dyDescent="0.2"/>
    <row r="1448" ht="16" x14ac:dyDescent="0.2"/>
    <row r="1449" ht="16" x14ac:dyDescent="0.2"/>
    <row r="1450" ht="16" x14ac:dyDescent="0.2"/>
    <row r="1451" ht="16" x14ac:dyDescent="0.2"/>
    <row r="1452" ht="16" x14ac:dyDescent="0.2"/>
    <row r="1453" ht="16" x14ac:dyDescent="0.2"/>
    <row r="1454" ht="16" x14ac:dyDescent="0.2"/>
    <row r="1455" ht="16" x14ac:dyDescent="0.2"/>
    <row r="1456" ht="16" x14ac:dyDescent="0.2"/>
    <row r="1457" ht="16" x14ac:dyDescent="0.2"/>
    <row r="1458" ht="16" x14ac:dyDescent="0.2"/>
    <row r="1459" ht="16" x14ac:dyDescent="0.2"/>
    <row r="1460" ht="16" x14ac:dyDescent="0.2"/>
    <row r="1461" ht="16" x14ac:dyDescent="0.2"/>
    <row r="1462" ht="16" x14ac:dyDescent="0.2"/>
    <row r="1463" ht="16" x14ac:dyDescent="0.2"/>
    <row r="1464" ht="16" x14ac:dyDescent="0.2"/>
    <row r="1465" ht="16" x14ac:dyDescent="0.2"/>
    <row r="1466" ht="16" x14ac:dyDescent="0.2"/>
    <row r="1467" ht="16" x14ac:dyDescent="0.2"/>
    <row r="1468" ht="16" x14ac:dyDescent="0.2"/>
    <row r="1469" ht="16" x14ac:dyDescent="0.2"/>
    <row r="1470" ht="16" x14ac:dyDescent="0.2"/>
    <row r="1471" ht="16" x14ac:dyDescent="0.2"/>
    <row r="1472" ht="16" x14ac:dyDescent="0.2"/>
    <row r="1473" ht="16" x14ac:dyDescent="0.2"/>
    <row r="1474" ht="16" x14ac:dyDescent="0.2"/>
    <row r="1475" ht="16" x14ac:dyDescent="0.2"/>
    <row r="1476" ht="16" x14ac:dyDescent="0.2"/>
    <row r="1477" ht="16" x14ac:dyDescent="0.2"/>
    <row r="1478" ht="16" x14ac:dyDescent="0.2"/>
    <row r="1479" ht="16" x14ac:dyDescent="0.2"/>
    <row r="1480" ht="16" x14ac:dyDescent="0.2"/>
    <row r="1481" ht="16" x14ac:dyDescent="0.2"/>
    <row r="1482" ht="16" x14ac:dyDescent="0.2"/>
    <row r="1483" ht="16" x14ac:dyDescent="0.2"/>
    <row r="1484" ht="16" x14ac:dyDescent="0.2"/>
    <row r="1485" ht="16" x14ac:dyDescent="0.2"/>
    <row r="1486" ht="16" x14ac:dyDescent="0.2"/>
    <row r="1487" ht="16" x14ac:dyDescent="0.2"/>
    <row r="1488" ht="16" x14ac:dyDescent="0.2"/>
    <row r="1489" ht="16" x14ac:dyDescent="0.2"/>
    <row r="1490" ht="16" x14ac:dyDescent="0.2"/>
    <row r="1491" ht="16" x14ac:dyDescent="0.2"/>
    <row r="1492" ht="16" x14ac:dyDescent="0.2"/>
    <row r="1493" ht="16" x14ac:dyDescent="0.2"/>
    <row r="1494" ht="16" x14ac:dyDescent="0.2"/>
    <row r="1495" ht="16" x14ac:dyDescent="0.2"/>
    <row r="1496" ht="16" x14ac:dyDescent="0.2"/>
    <row r="1497" ht="16" x14ac:dyDescent="0.2"/>
    <row r="1498" ht="16" x14ac:dyDescent="0.2"/>
    <row r="1499" ht="16" x14ac:dyDescent="0.2"/>
    <row r="1500" ht="16" x14ac:dyDescent="0.2"/>
    <row r="1501" ht="16" x14ac:dyDescent="0.2"/>
    <row r="1502" ht="16" x14ac:dyDescent="0.2"/>
    <row r="1503" ht="16" x14ac:dyDescent="0.2"/>
    <row r="1504" ht="16" x14ac:dyDescent="0.2"/>
    <row r="1505" ht="16" x14ac:dyDescent="0.2"/>
    <row r="1506" ht="16" x14ac:dyDescent="0.2"/>
    <row r="1507" ht="16" x14ac:dyDescent="0.2"/>
    <row r="1508" ht="16" x14ac:dyDescent="0.2"/>
    <row r="1509" ht="16" x14ac:dyDescent="0.2"/>
    <row r="1510" ht="16" x14ac:dyDescent="0.2"/>
    <row r="1511" ht="16" x14ac:dyDescent="0.2"/>
    <row r="1512" ht="16" x14ac:dyDescent="0.2"/>
    <row r="1513" ht="16" x14ac:dyDescent="0.2"/>
    <row r="1514" ht="16" x14ac:dyDescent="0.2"/>
    <row r="1515" ht="16" x14ac:dyDescent="0.2"/>
    <row r="1516" ht="16" x14ac:dyDescent="0.2"/>
    <row r="1517" ht="16" x14ac:dyDescent="0.2"/>
    <row r="1518" ht="16" x14ac:dyDescent="0.2"/>
    <row r="1519" ht="16" x14ac:dyDescent="0.2"/>
    <row r="1520" ht="16" x14ac:dyDescent="0.2"/>
    <row r="1521" ht="16" x14ac:dyDescent="0.2"/>
    <row r="1522" ht="16" x14ac:dyDescent="0.2"/>
    <row r="1523" ht="16" x14ac:dyDescent="0.2"/>
    <row r="1524" ht="16" x14ac:dyDescent="0.2"/>
    <row r="1525" ht="16" x14ac:dyDescent="0.2"/>
    <row r="1526" ht="16" x14ac:dyDescent="0.2"/>
    <row r="1527" ht="16" x14ac:dyDescent="0.2"/>
    <row r="1528" ht="16" x14ac:dyDescent="0.2"/>
    <row r="1529" ht="16" x14ac:dyDescent="0.2"/>
    <row r="1530" ht="16" x14ac:dyDescent="0.2"/>
    <row r="1531" ht="16" x14ac:dyDescent="0.2"/>
    <row r="1532" ht="16" x14ac:dyDescent="0.2"/>
    <row r="1533" ht="16" x14ac:dyDescent="0.2"/>
    <row r="1534" ht="16" x14ac:dyDescent="0.2"/>
    <row r="1535" ht="16" x14ac:dyDescent="0.2"/>
    <row r="1536" ht="16" x14ac:dyDescent="0.2"/>
    <row r="1537" ht="16" x14ac:dyDescent="0.2"/>
    <row r="1538" ht="16" x14ac:dyDescent="0.2"/>
    <row r="1539" ht="16" x14ac:dyDescent="0.2"/>
    <row r="1540" ht="16" x14ac:dyDescent="0.2"/>
    <row r="1541" ht="16" x14ac:dyDescent="0.2"/>
    <row r="1542" ht="16" x14ac:dyDescent="0.2"/>
    <row r="1543" ht="16" x14ac:dyDescent="0.2"/>
    <row r="1544" ht="16" x14ac:dyDescent="0.2"/>
    <row r="1545" ht="16" x14ac:dyDescent="0.2"/>
    <row r="1546" ht="16" x14ac:dyDescent="0.2"/>
    <row r="1547" ht="16" x14ac:dyDescent="0.2"/>
    <row r="1548" ht="16" x14ac:dyDescent="0.2"/>
    <row r="1549" ht="16" x14ac:dyDescent="0.2"/>
    <row r="1550" ht="16" x14ac:dyDescent="0.2"/>
    <row r="1551" ht="16" x14ac:dyDescent="0.2"/>
    <row r="1552" ht="16" x14ac:dyDescent="0.2"/>
    <row r="1553" ht="16" x14ac:dyDescent="0.2"/>
    <row r="1554" ht="16" x14ac:dyDescent="0.2"/>
    <row r="1555" ht="16" x14ac:dyDescent="0.2"/>
    <row r="1556" ht="16" x14ac:dyDescent="0.2"/>
    <row r="1557" ht="16" x14ac:dyDescent="0.2"/>
    <row r="1558" ht="16" x14ac:dyDescent="0.2"/>
    <row r="1559" ht="16" x14ac:dyDescent="0.2"/>
    <row r="1560" ht="16" x14ac:dyDescent="0.2"/>
    <row r="1561" ht="16" x14ac:dyDescent="0.2"/>
    <row r="1562" ht="16" x14ac:dyDescent="0.2"/>
    <row r="1563" ht="16" x14ac:dyDescent="0.2"/>
    <row r="1564" ht="16" x14ac:dyDescent="0.2"/>
    <row r="1565" ht="16" x14ac:dyDescent="0.2"/>
    <row r="1566" ht="16" x14ac:dyDescent="0.2"/>
    <row r="1567" ht="16" x14ac:dyDescent="0.2"/>
    <row r="1568" ht="16" x14ac:dyDescent="0.2"/>
    <row r="1569" ht="16" x14ac:dyDescent="0.2"/>
    <row r="1570" ht="16" x14ac:dyDescent="0.2"/>
    <row r="1571" ht="16" x14ac:dyDescent="0.2"/>
    <row r="1572" ht="16" x14ac:dyDescent="0.2"/>
    <row r="1573" ht="16" x14ac:dyDescent="0.2"/>
    <row r="1574" ht="16" x14ac:dyDescent="0.2"/>
    <row r="1575" ht="16" x14ac:dyDescent="0.2"/>
    <row r="1576" ht="16" x14ac:dyDescent="0.2"/>
    <row r="1577" ht="16" x14ac:dyDescent="0.2"/>
    <row r="1578" ht="16" x14ac:dyDescent="0.2"/>
    <row r="1579" ht="16" x14ac:dyDescent="0.2"/>
    <row r="1580" ht="16" x14ac:dyDescent="0.2"/>
    <row r="1581" ht="16" x14ac:dyDescent="0.2"/>
    <row r="1582" ht="16" x14ac:dyDescent="0.2"/>
    <row r="1583" ht="16" x14ac:dyDescent="0.2"/>
    <row r="1584" ht="16" x14ac:dyDescent="0.2"/>
    <row r="1585" ht="16" x14ac:dyDescent="0.2"/>
    <row r="1586" ht="16" x14ac:dyDescent="0.2"/>
    <row r="1587" ht="16" x14ac:dyDescent="0.2"/>
    <row r="1588" ht="16" x14ac:dyDescent="0.2"/>
    <row r="1589" ht="16" x14ac:dyDescent="0.2"/>
    <row r="1590" ht="16" x14ac:dyDescent="0.2"/>
    <row r="1591" ht="16" x14ac:dyDescent="0.2"/>
    <row r="1592" ht="16" x14ac:dyDescent="0.2"/>
    <row r="1593" ht="16" x14ac:dyDescent="0.2"/>
    <row r="1594" ht="16" x14ac:dyDescent="0.2"/>
    <row r="1595" ht="16" x14ac:dyDescent="0.2"/>
    <row r="1596" ht="16" x14ac:dyDescent="0.2"/>
    <row r="1597" ht="16" x14ac:dyDescent="0.2"/>
    <row r="1598" ht="16" x14ac:dyDescent="0.2"/>
    <row r="1599" ht="16" x14ac:dyDescent="0.2"/>
    <row r="1600" ht="16" x14ac:dyDescent="0.2"/>
    <row r="1601" ht="16" x14ac:dyDescent="0.2"/>
    <row r="1602" ht="16" x14ac:dyDescent="0.2"/>
    <row r="1603" ht="16" x14ac:dyDescent="0.2"/>
    <row r="1604" ht="16" x14ac:dyDescent="0.2"/>
    <row r="1605" ht="16" x14ac:dyDescent="0.2"/>
    <row r="1606" ht="16" x14ac:dyDescent="0.2"/>
    <row r="1607" ht="16" x14ac:dyDescent="0.2"/>
    <row r="1608" ht="16" x14ac:dyDescent="0.2"/>
    <row r="1609" ht="16" x14ac:dyDescent="0.2"/>
    <row r="1610" ht="16" x14ac:dyDescent="0.2"/>
    <row r="1611" ht="16" x14ac:dyDescent="0.2"/>
    <row r="1612" ht="16" x14ac:dyDescent="0.2"/>
    <row r="1613" ht="16" x14ac:dyDescent="0.2"/>
    <row r="1614" ht="16" x14ac:dyDescent="0.2"/>
    <row r="1615" ht="16" x14ac:dyDescent="0.2"/>
    <row r="1616" ht="16" x14ac:dyDescent="0.2"/>
    <row r="1617" ht="16" x14ac:dyDescent="0.2"/>
    <row r="1618" ht="16" x14ac:dyDescent="0.2"/>
    <row r="1619" ht="16" x14ac:dyDescent="0.2"/>
    <row r="1620" ht="16" x14ac:dyDescent="0.2"/>
    <row r="1621" ht="16" x14ac:dyDescent="0.2"/>
    <row r="1622" ht="16" x14ac:dyDescent="0.2"/>
    <row r="1623" ht="16" x14ac:dyDescent="0.2"/>
    <row r="1624" ht="16" x14ac:dyDescent="0.2"/>
    <row r="1625" ht="16" x14ac:dyDescent="0.2"/>
    <row r="1626" ht="16" x14ac:dyDescent="0.2"/>
    <row r="1627" ht="16" x14ac:dyDescent="0.2"/>
    <row r="1628" ht="16" x14ac:dyDescent="0.2"/>
    <row r="1629" ht="16" x14ac:dyDescent="0.2"/>
    <row r="1630" ht="16" x14ac:dyDescent="0.2"/>
    <row r="1631" ht="16" x14ac:dyDescent="0.2"/>
    <row r="1632" ht="16" x14ac:dyDescent="0.2"/>
    <row r="1633" ht="16" x14ac:dyDescent="0.2"/>
    <row r="1634" ht="16" x14ac:dyDescent="0.2"/>
    <row r="1635" ht="16" x14ac:dyDescent="0.2"/>
    <row r="1636" ht="16" x14ac:dyDescent="0.2"/>
    <row r="1637" ht="16" x14ac:dyDescent="0.2"/>
    <row r="1638" ht="16" x14ac:dyDescent="0.2"/>
    <row r="1639" ht="16" x14ac:dyDescent="0.2"/>
    <row r="1640" ht="16" x14ac:dyDescent="0.2"/>
    <row r="1641" ht="16" x14ac:dyDescent="0.2"/>
    <row r="1642" ht="16" x14ac:dyDescent="0.2"/>
    <row r="1643" ht="16" x14ac:dyDescent="0.2"/>
    <row r="1644" ht="16" x14ac:dyDescent="0.2"/>
    <row r="1645" ht="16" x14ac:dyDescent="0.2"/>
    <row r="1646" ht="16" x14ac:dyDescent="0.2"/>
    <row r="1647" ht="16" x14ac:dyDescent="0.2"/>
    <row r="1648" ht="16" x14ac:dyDescent="0.2"/>
    <row r="1649" ht="16" x14ac:dyDescent="0.2"/>
    <row r="1650" ht="16" x14ac:dyDescent="0.2"/>
    <row r="1651" ht="16" x14ac:dyDescent="0.2"/>
    <row r="1652" ht="16" x14ac:dyDescent="0.2"/>
    <row r="1653" ht="16" x14ac:dyDescent="0.2"/>
    <row r="1654" ht="16" x14ac:dyDescent="0.2"/>
    <row r="1655" ht="16" x14ac:dyDescent="0.2"/>
    <row r="1656" ht="16" x14ac:dyDescent="0.2"/>
    <row r="1657" ht="16" x14ac:dyDescent="0.2"/>
    <row r="1658" ht="16" x14ac:dyDescent="0.2"/>
    <row r="1659" ht="16" x14ac:dyDescent="0.2"/>
    <row r="1660" ht="16" x14ac:dyDescent="0.2"/>
    <row r="1661" ht="16" x14ac:dyDescent="0.2"/>
    <row r="1662" ht="16" x14ac:dyDescent="0.2"/>
    <row r="1663" ht="16" x14ac:dyDescent="0.2"/>
    <row r="1664" ht="16" x14ac:dyDescent="0.2"/>
    <row r="1665" ht="16" x14ac:dyDescent="0.2"/>
    <row r="1666" ht="16" x14ac:dyDescent="0.2"/>
    <row r="1667" ht="16" x14ac:dyDescent="0.2"/>
    <row r="1668" ht="16" x14ac:dyDescent="0.2"/>
    <row r="1669" ht="16" x14ac:dyDescent="0.2"/>
    <row r="1670" ht="16" x14ac:dyDescent="0.2"/>
    <row r="1671" ht="16" x14ac:dyDescent="0.2"/>
    <row r="1672" ht="16" x14ac:dyDescent="0.2"/>
    <row r="1673" ht="16" x14ac:dyDescent="0.2"/>
    <row r="1674" ht="16" x14ac:dyDescent="0.2"/>
    <row r="1675" ht="16" x14ac:dyDescent="0.2"/>
    <row r="1676" ht="16" x14ac:dyDescent="0.2"/>
    <row r="1677" ht="16" x14ac:dyDescent="0.2"/>
    <row r="1678" ht="16" x14ac:dyDescent="0.2"/>
    <row r="1679" ht="16" x14ac:dyDescent="0.2"/>
    <row r="1680" ht="16" x14ac:dyDescent="0.2"/>
    <row r="1681" ht="16" x14ac:dyDescent="0.2"/>
    <row r="1682" ht="16" x14ac:dyDescent="0.2"/>
    <row r="1683" ht="16" x14ac:dyDescent="0.2"/>
    <row r="1684" ht="16" x14ac:dyDescent="0.2"/>
    <row r="1685" ht="16" x14ac:dyDescent="0.2"/>
    <row r="1686" ht="16" x14ac:dyDescent="0.2"/>
    <row r="1687" ht="16" x14ac:dyDescent="0.2"/>
    <row r="1688" ht="16" x14ac:dyDescent="0.2"/>
    <row r="1689" ht="16" x14ac:dyDescent="0.2"/>
    <row r="1690" ht="16" x14ac:dyDescent="0.2"/>
    <row r="1691" ht="16" x14ac:dyDescent="0.2"/>
    <row r="1692" ht="16" x14ac:dyDescent="0.2"/>
    <row r="1693" ht="16" x14ac:dyDescent="0.2"/>
    <row r="1694" ht="16" x14ac:dyDescent="0.2"/>
    <row r="1695" ht="16" x14ac:dyDescent="0.2"/>
    <row r="1696" ht="16" x14ac:dyDescent="0.2"/>
    <row r="1697" ht="16" x14ac:dyDescent="0.2"/>
    <row r="1698" ht="16" x14ac:dyDescent="0.2"/>
    <row r="1699" ht="16" x14ac:dyDescent="0.2"/>
    <row r="1700" ht="16" x14ac:dyDescent="0.2"/>
    <row r="1701" ht="16" x14ac:dyDescent="0.2"/>
    <row r="1702" ht="16" x14ac:dyDescent="0.2"/>
    <row r="1703" ht="16" x14ac:dyDescent="0.2"/>
    <row r="1704" ht="16" x14ac:dyDescent="0.2"/>
    <row r="1705" ht="16" x14ac:dyDescent="0.2"/>
    <row r="1706" ht="16" x14ac:dyDescent="0.2"/>
    <row r="1707" ht="16" x14ac:dyDescent="0.2"/>
    <row r="1708" ht="16" x14ac:dyDescent="0.2"/>
    <row r="1709" ht="16" x14ac:dyDescent="0.2"/>
    <row r="1710" ht="16" x14ac:dyDescent="0.2"/>
    <row r="1711" ht="16" x14ac:dyDescent="0.2"/>
    <row r="1712" ht="16" x14ac:dyDescent="0.2"/>
    <row r="1713" ht="16" x14ac:dyDescent="0.2"/>
    <row r="1714" ht="16" x14ac:dyDescent="0.2"/>
    <row r="1715" ht="16" x14ac:dyDescent="0.2"/>
    <row r="1716" ht="16" x14ac:dyDescent="0.2"/>
    <row r="1717" ht="16" x14ac:dyDescent="0.2"/>
    <row r="1718" ht="16" x14ac:dyDescent="0.2"/>
    <row r="1719" ht="16" x14ac:dyDescent="0.2"/>
    <row r="1720" ht="16" x14ac:dyDescent="0.2"/>
    <row r="1721" ht="16" x14ac:dyDescent="0.2"/>
    <row r="1722" ht="16" x14ac:dyDescent="0.2"/>
    <row r="1723" ht="16" x14ac:dyDescent="0.2"/>
    <row r="1724" ht="16" x14ac:dyDescent="0.2"/>
    <row r="1725" ht="16" x14ac:dyDescent="0.2"/>
    <row r="1726" ht="16" x14ac:dyDescent="0.2"/>
    <row r="1727" ht="16" x14ac:dyDescent="0.2"/>
    <row r="1728" ht="16" x14ac:dyDescent="0.2"/>
    <row r="1729" ht="16" x14ac:dyDescent="0.2"/>
    <row r="1730" ht="16" x14ac:dyDescent="0.2"/>
    <row r="1731" ht="16" x14ac:dyDescent="0.2"/>
    <row r="1732" ht="16" x14ac:dyDescent="0.2"/>
    <row r="1733" ht="16" x14ac:dyDescent="0.2"/>
    <row r="1734" ht="16" x14ac:dyDescent="0.2"/>
    <row r="1735" ht="16" x14ac:dyDescent="0.2"/>
    <row r="1736" ht="16" x14ac:dyDescent="0.2"/>
    <row r="1737" ht="16" x14ac:dyDescent="0.2"/>
    <row r="1738" ht="16" x14ac:dyDescent="0.2"/>
    <row r="1739" ht="16" x14ac:dyDescent="0.2"/>
    <row r="1740" ht="16" x14ac:dyDescent="0.2"/>
    <row r="1741" ht="16" x14ac:dyDescent="0.2"/>
    <row r="1742" ht="16" x14ac:dyDescent="0.2"/>
    <row r="1743" ht="16" x14ac:dyDescent="0.2"/>
    <row r="1744" ht="16" x14ac:dyDescent="0.2"/>
    <row r="1745" ht="16" x14ac:dyDescent="0.2"/>
    <row r="1746" ht="16" x14ac:dyDescent="0.2"/>
    <row r="1747" ht="16" x14ac:dyDescent="0.2"/>
    <row r="1748" ht="16" x14ac:dyDescent="0.2"/>
    <row r="1749" ht="16" x14ac:dyDescent="0.2"/>
    <row r="1750" ht="16" x14ac:dyDescent="0.2"/>
    <row r="1751" ht="16" x14ac:dyDescent="0.2"/>
    <row r="1752" ht="16" x14ac:dyDescent="0.2"/>
    <row r="1753" ht="16" x14ac:dyDescent="0.2"/>
    <row r="1754" ht="16" x14ac:dyDescent="0.2"/>
    <row r="1755" ht="16" x14ac:dyDescent="0.2"/>
    <row r="1756" ht="16" x14ac:dyDescent="0.2"/>
    <row r="1757" ht="16" x14ac:dyDescent="0.2"/>
    <row r="1758" ht="16" x14ac:dyDescent="0.2"/>
    <row r="1759" ht="16" x14ac:dyDescent="0.2"/>
    <row r="1760" ht="16" x14ac:dyDescent="0.2"/>
    <row r="1761" ht="16" x14ac:dyDescent="0.2"/>
    <row r="1762" ht="16" x14ac:dyDescent="0.2"/>
    <row r="1763" ht="16" x14ac:dyDescent="0.2"/>
    <row r="1764" ht="16" x14ac:dyDescent="0.2"/>
    <row r="1765" ht="16" x14ac:dyDescent="0.2"/>
    <row r="1766" ht="16" x14ac:dyDescent="0.2"/>
    <row r="1767" ht="16" x14ac:dyDescent="0.2"/>
    <row r="1768" ht="16" x14ac:dyDescent="0.2"/>
    <row r="1769" ht="16" x14ac:dyDescent="0.2"/>
    <row r="1770" ht="16" x14ac:dyDescent="0.2"/>
    <row r="1771" ht="16" x14ac:dyDescent="0.2"/>
    <row r="1772" ht="16" x14ac:dyDescent="0.2"/>
    <row r="1773" ht="16" x14ac:dyDescent="0.2"/>
    <row r="1774" ht="16" x14ac:dyDescent="0.2"/>
    <row r="1775" ht="16" x14ac:dyDescent="0.2"/>
    <row r="1776" ht="16" x14ac:dyDescent="0.2"/>
    <row r="1777" ht="16" x14ac:dyDescent="0.2"/>
    <row r="1778" ht="16" x14ac:dyDescent="0.2"/>
    <row r="1779" ht="16" x14ac:dyDescent="0.2"/>
    <row r="1780" ht="16" x14ac:dyDescent="0.2"/>
    <row r="1781" ht="16" x14ac:dyDescent="0.2"/>
    <row r="1782" ht="16" x14ac:dyDescent="0.2"/>
    <row r="1783" ht="16" x14ac:dyDescent="0.2"/>
    <row r="1784" ht="16" x14ac:dyDescent="0.2"/>
    <row r="1785" ht="16" x14ac:dyDescent="0.2"/>
    <row r="1786" ht="16" x14ac:dyDescent="0.2"/>
    <row r="1787" ht="16" x14ac:dyDescent="0.2"/>
    <row r="1788" ht="16" x14ac:dyDescent="0.2"/>
    <row r="1789" ht="16" x14ac:dyDescent="0.2"/>
    <row r="1790" ht="16" x14ac:dyDescent="0.2"/>
    <row r="1791" ht="16" x14ac:dyDescent="0.2"/>
    <row r="1792" ht="16" x14ac:dyDescent="0.2"/>
    <row r="1793" ht="16" x14ac:dyDescent="0.2"/>
    <row r="1794" ht="16" x14ac:dyDescent="0.2"/>
    <row r="1795" ht="16" x14ac:dyDescent="0.2"/>
    <row r="1796" ht="16" x14ac:dyDescent="0.2"/>
    <row r="1797" ht="16" x14ac:dyDescent="0.2"/>
    <row r="1798" ht="16" x14ac:dyDescent="0.2"/>
    <row r="1799" ht="16" x14ac:dyDescent="0.2"/>
    <row r="1800" ht="16" x14ac:dyDescent="0.2"/>
    <row r="1801" ht="16" x14ac:dyDescent="0.2"/>
    <row r="1802" ht="16" x14ac:dyDescent="0.2"/>
    <row r="1803" ht="16" x14ac:dyDescent="0.2"/>
    <row r="1804" ht="16" x14ac:dyDescent="0.2"/>
    <row r="1805" ht="16" x14ac:dyDescent="0.2"/>
    <row r="1806" ht="16" x14ac:dyDescent="0.2"/>
    <row r="1807" ht="16" x14ac:dyDescent="0.2"/>
    <row r="1808" ht="16" x14ac:dyDescent="0.2"/>
    <row r="1809" ht="16" x14ac:dyDescent="0.2"/>
    <row r="1810" ht="16" x14ac:dyDescent="0.2"/>
    <row r="1811" ht="16" x14ac:dyDescent="0.2"/>
    <row r="1812" ht="16" x14ac:dyDescent="0.2"/>
    <row r="1813" ht="16" x14ac:dyDescent="0.2"/>
    <row r="1814" ht="16" x14ac:dyDescent="0.2"/>
    <row r="1815" ht="16" x14ac:dyDescent="0.2"/>
    <row r="1816" ht="16" x14ac:dyDescent="0.2"/>
    <row r="1817" ht="16" x14ac:dyDescent="0.2"/>
    <row r="1818" ht="16" x14ac:dyDescent="0.2"/>
    <row r="1819" ht="16" x14ac:dyDescent="0.2"/>
    <row r="1820" ht="16" x14ac:dyDescent="0.2"/>
    <row r="1821" ht="16" x14ac:dyDescent="0.2"/>
    <row r="1822" ht="16" x14ac:dyDescent="0.2"/>
    <row r="1823" ht="16" x14ac:dyDescent="0.2"/>
    <row r="1824" ht="16" x14ac:dyDescent="0.2"/>
    <row r="1825" ht="16" x14ac:dyDescent="0.2"/>
    <row r="1826" ht="16" x14ac:dyDescent="0.2"/>
    <row r="1827" ht="16" x14ac:dyDescent="0.2"/>
    <row r="1828" ht="16" x14ac:dyDescent="0.2"/>
    <row r="1829" ht="16" x14ac:dyDescent="0.2"/>
    <row r="1830" ht="16" x14ac:dyDescent="0.2"/>
    <row r="1831" ht="16" x14ac:dyDescent="0.2"/>
    <row r="1832" ht="16" x14ac:dyDescent="0.2"/>
    <row r="1833" ht="16" x14ac:dyDescent="0.2"/>
    <row r="1834" ht="16" x14ac:dyDescent="0.2"/>
    <row r="1835" ht="16" x14ac:dyDescent="0.2"/>
    <row r="1836" ht="16" x14ac:dyDescent="0.2"/>
    <row r="1837" ht="16" x14ac:dyDescent="0.2"/>
    <row r="1838" ht="16" x14ac:dyDescent="0.2"/>
    <row r="1839" ht="16" x14ac:dyDescent="0.2"/>
    <row r="1840" ht="16" x14ac:dyDescent="0.2"/>
    <row r="1841" ht="16" x14ac:dyDescent="0.2"/>
    <row r="1842" ht="16" x14ac:dyDescent="0.2"/>
    <row r="1843" ht="16" x14ac:dyDescent="0.2"/>
    <row r="1844" ht="16" x14ac:dyDescent="0.2"/>
    <row r="1845" ht="16" x14ac:dyDescent="0.2"/>
    <row r="1846" ht="16" x14ac:dyDescent="0.2"/>
    <row r="1847" ht="16" x14ac:dyDescent="0.2"/>
    <row r="1848" ht="16" x14ac:dyDescent="0.2"/>
    <row r="1849" ht="16" x14ac:dyDescent="0.2"/>
    <row r="1850" ht="16" x14ac:dyDescent="0.2"/>
    <row r="1851" ht="16" x14ac:dyDescent="0.2"/>
    <row r="1852" ht="16" x14ac:dyDescent="0.2"/>
    <row r="1853" ht="16" x14ac:dyDescent="0.2"/>
    <row r="1854" ht="16" x14ac:dyDescent="0.2"/>
    <row r="1855" ht="16" x14ac:dyDescent="0.2"/>
    <row r="1856" ht="16" x14ac:dyDescent="0.2"/>
    <row r="1857" ht="16" x14ac:dyDescent="0.2"/>
    <row r="1858" ht="16" x14ac:dyDescent="0.2"/>
    <row r="1859" ht="16" x14ac:dyDescent="0.2"/>
    <row r="1860" ht="16" x14ac:dyDescent="0.2"/>
    <row r="1861" ht="16" x14ac:dyDescent="0.2"/>
    <row r="1862" ht="16" x14ac:dyDescent="0.2"/>
    <row r="1863" ht="16" x14ac:dyDescent="0.2"/>
    <row r="1864" ht="16" x14ac:dyDescent="0.2"/>
    <row r="1865" ht="16" x14ac:dyDescent="0.2"/>
    <row r="1866" ht="16" x14ac:dyDescent="0.2"/>
    <row r="1867" ht="16" x14ac:dyDescent="0.2"/>
    <row r="1868" ht="16" x14ac:dyDescent="0.2"/>
    <row r="1869" ht="16" x14ac:dyDescent="0.2"/>
    <row r="1870" ht="16" x14ac:dyDescent="0.2"/>
    <row r="1871" ht="16" x14ac:dyDescent="0.2"/>
    <row r="1872" ht="16" x14ac:dyDescent="0.2"/>
    <row r="1873" ht="16" x14ac:dyDescent="0.2"/>
    <row r="1874" ht="16" x14ac:dyDescent="0.2"/>
    <row r="1875" ht="16" x14ac:dyDescent="0.2"/>
    <row r="1876" ht="16" x14ac:dyDescent="0.2"/>
    <row r="1877" ht="16" x14ac:dyDescent="0.2"/>
    <row r="1878" ht="16" x14ac:dyDescent="0.2"/>
    <row r="1879" ht="16" x14ac:dyDescent="0.2"/>
    <row r="1880" ht="16" x14ac:dyDescent="0.2"/>
    <row r="1881" ht="16" x14ac:dyDescent="0.2"/>
    <row r="1882" ht="16" x14ac:dyDescent="0.2"/>
    <row r="1883" ht="16" x14ac:dyDescent="0.2"/>
    <row r="1884" ht="16" x14ac:dyDescent="0.2"/>
    <row r="1885" ht="16" x14ac:dyDescent="0.2"/>
    <row r="1886" ht="16" x14ac:dyDescent="0.2"/>
    <row r="1887" ht="16" x14ac:dyDescent="0.2"/>
    <row r="1888" ht="16" x14ac:dyDescent="0.2"/>
    <row r="1889" ht="16" x14ac:dyDescent="0.2"/>
    <row r="1890" ht="16" x14ac:dyDescent="0.2"/>
    <row r="1891" ht="16" x14ac:dyDescent="0.2"/>
    <row r="1892" ht="16" x14ac:dyDescent="0.2"/>
    <row r="1893" ht="16" x14ac:dyDescent="0.2"/>
    <row r="1894" ht="16" x14ac:dyDescent="0.2"/>
    <row r="1895" ht="16" x14ac:dyDescent="0.2"/>
    <row r="1896" ht="16" x14ac:dyDescent="0.2"/>
    <row r="1897" ht="16" x14ac:dyDescent="0.2"/>
    <row r="1898" ht="16" x14ac:dyDescent="0.2"/>
    <row r="1899" ht="16" x14ac:dyDescent="0.2"/>
    <row r="1900" ht="16" x14ac:dyDescent="0.2"/>
    <row r="1901" ht="16" x14ac:dyDescent="0.2"/>
    <row r="1902" ht="16" x14ac:dyDescent="0.2"/>
    <row r="1903" ht="16" x14ac:dyDescent="0.2"/>
    <row r="1904" ht="16" x14ac:dyDescent="0.2"/>
    <row r="1905" ht="16" x14ac:dyDescent="0.2"/>
    <row r="1906" ht="16" x14ac:dyDescent="0.2"/>
    <row r="1907" ht="16" x14ac:dyDescent="0.2"/>
    <row r="1908" ht="16" x14ac:dyDescent="0.2"/>
    <row r="1909" ht="16" x14ac:dyDescent="0.2"/>
    <row r="1910" ht="16" x14ac:dyDescent="0.2"/>
    <row r="1911" ht="16" x14ac:dyDescent="0.2"/>
    <row r="1912" ht="16" x14ac:dyDescent="0.2"/>
    <row r="1913" ht="16" x14ac:dyDescent="0.2"/>
    <row r="1914" ht="16" x14ac:dyDescent="0.2"/>
    <row r="1915" ht="16" x14ac:dyDescent="0.2"/>
    <row r="1916" ht="16" x14ac:dyDescent="0.2"/>
    <row r="1917" ht="16" x14ac:dyDescent="0.2"/>
    <row r="1918" ht="16" x14ac:dyDescent="0.2"/>
    <row r="1919" ht="16" x14ac:dyDescent="0.2"/>
    <row r="1920" ht="16" x14ac:dyDescent="0.2"/>
    <row r="1921" ht="16" x14ac:dyDescent="0.2"/>
    <row r="1922" ht="16" x14ac:dyDescent="0.2"/>
    <row r="1923" ht="16" x14ac:dyDescent="0.2"/>
    <row r="1924" ht="16" x14ac:dyDescent="0.2"/>
    <row r="1925" ht="16" x14ac:dyDescent="0.2"/>
    <row r="1926" ht="16" x14ac:dyDescent="0.2"/>
    <row r="1927" ht="16" x14ac:dyDescent="0.2"/>
    <row r="1928" ht="16" x14ac:dyDescent="0.2"/>
    <row r="1929" ht="16" x14ac:dyDescent="0.2"/>
    <row r="1930" ht="16" x14ac:dyDescent="0.2"/>
    <row r="1931" ht="16" x14ac:dyDescent="0.2"/>
    <row r="1932" ht="16" x14ac:dyDescent="0.2"/>
    <row r="1933" ht="16" x14ac:dyDescent="0.2"/>
    <row r="1934" ht="16" x14ac:dyDescent="0.2"/>
    <row r="1935" ht="16" x14ac:dyDescent="0.2"/>
    <row r="1936" ht="16" x14ac:dyDescent="0.2"/>
    <row r="1937" ht="16" x14ac:dyDescent="0.2"/>
    <row r="1938" ht="16" x14ac:dyDescent="0.2"/>
    <row r="1939" ht="16" x14ac:dyDescent="0.2"/>
    <row r="1940" ht="16" x14ac:dyDescent="0.2"/>
    <row r="1941" ht="16" x14ac:dyDescent="0.2"/>
    <row r="1942" ht="16" x14ac:dyDescent="0.2"/>
    <row r="1943" ht="16" x14ac:dyDescent="0.2"/>
    <row r="1944" ht="16" x14ac:dyDescent="0.2"/>
    <row r="1945" ht="16" x14ac:dyDescent="0.2"/>
    <row r="1946" ht="16" x14ac:dyDescent="0.2"/>
    <row r="1947" ht="16" x14ac:dyDescent="0.2"/>
    <row r="1948" ht="16" x14ac:dyDescent="0.2"/>
    <row r="1949" ht="16" x14ac:dyDescent="0.2"/>
    <row r="1950" ht="16" x14ac:dyDescent="0.2"/>
    <row r="1951" ht="16" x14ac:dyDescent="0.2"/>
    <row r="1952" ht="16" x14ac:dyDescent="0.2"/>
    <row r="1953" ht="16" x14ac:dyDescent="0.2"/>
    <row r="1954" ht="16" x14ac:dyDescent="0.2"/>
    <row r="1955" ht="16" x14ac:dyDescent="0.2"/>
    <row r="1956" ht="16" x14ac:dyDescent="0.2"/>
    <row r="1957" ht="16" x14ac:dyDescent="0.2"/>
    <row r="1958" ht="16" x14ac:dyDescent="0.2"/>
    <row r="1959" ht="16" x14ac:dyDescent="0.2"/>
    <row r="1960" ht="16" x14ac:dyDescent="0.2"/>
    <row r="1961" ht="16" x14ac:dyDescent="0.2"/>
  </sheetData>
  <sheetProtection sheet="1" objects="1" scenarios="1" sort="0" autoFilter="0" pivotTables="0"/>
  <autoFilter ref="A9:K9" xr:uid="{BC383C97-C643-1641-964F-AECB4FE3A5A4}"/>
  <mergeCells count="3">
    <mergeCell ref="A1:C1"/>
    <mergeCell ref="A2:C7"/>
    <mergeCell ref="D1:E1"/>
  </mergeCells>
  <conditionalFormatting sqref="B9:B1048576">
    <cfRule type="duplicateValues" dxfId="3" priority="1"/>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1584B-C2D4-7948-8F2A-9842995AAEAB}">
  <sheetPr codeName="Sheet8">
    <tabColor rgb="FFFFB2B5"/>
    <outlinePr summaryBelow="0" summaryRight="0"/>
  </sheetPr>
  <dimension ref="A1:E1960"/>
  <sheetViews>
    <sheetView workbookViewId="0">
      <pane ySplit="9" topLeftCell="A10" activePane="bottomLeft" state="frozen"/>
      <selection pane="bottomLeft" activeCell="G5" sqref="G5"/>
    </sheetView>
  </sheetViews>
  <sheetFormatPr baseColWidth="10" defaultColWidth="15.19921875" defaultRowHeight="15.75" customHeight="1" x14ac:dyDescent="0.2"/>
  <cols>
    <col min="1" max="1" width="107.3984375" style="18" customWidth="1"/>
    <col min="2" max="2" width="19.796875" style="6" bestFit="1" customWidth="1"/>
    <col min="3" max="3" width="27" style="6" customWidth="1"/>
    <col min="4" max="4" width="31.796875" style="6" customWidth="1"/>
    <col min="5" max="5" width="19.3984375" style="6" customWidth="1"/>
    <col min="6" max="6" width="15.19921875" style="6"/>
    <col min="7" max="7" width="24.796875" style="6" customWidth="1"/>
    <col min="8" max="8" width="57.19921875" style="6" bestFit="1" customWidth="1"/>
    <col min="9" max="9" width="60.3984375" style="6" bestFit="1" customWidth="1"/>
    <col min="10" max="16384" width="15.19921875" style="6"/>
  </cols>
  <sheetData>
    <row r="1" spans="1:5" ht="42" customHeight="1" x14ac:dyDescent="0.25">
      <c r="A1" s="32" t="s">
        <v>27</v>
      </c>
      <c r="B1" s="32"/>
      <c r="C1" s="32"/>
      <c r="D1" s="29" t="s">
        <v>28</v>
      </c>
      <c r="E1" s="29"/>
    </row>
    <row r="2" spans="1:5" ht="31" customHeight="1" x14ac:dyDescent="0.2">
      <c r="A2" s="33" t="s">
        <v>34</v>
      </c>
      <c r="B2" s="33"/>
      <c r="C2" s="33"/>
      <c r="D2" s="11" t="s">
        <v>1</v>
      </c>
      <c r="E2" s="3" t="s">
        <v>20</v>
      </c>
    </row>
    <row r="3" spans="1:5" ht="31" customHeight="1" x14ac:dyDescent="0.2">
      <c r="A3" s="33"/>
      <c r="B3" s="33"/>
      <c r="C3" s="33"/>
      <c r="D3" s="11" t="s">
        <v>25</v>
      </c>
      <c r="E3" s="3" t="s">
        <v>3</v>
      </c>
    </row>
    <row r="4" spans="1:5" ht="31" customHeight="1" x14ac:dyDescent="0.2">
      <c r="A4" s="33"/>
      <c r="B4" s="33"/>
      <c r="C4" s="33"/>
      <c r="D4" s="11" t="s">
        <v>66</v>
      </c>
      <c r="E4" s="3" t="s">
        <v>21</v>
      </c>
    </row>
    <row r="5" spans="1:5" ht="31" customHeight="1" x14ac:dyDescent="0.2">
      <c r="A5" s="33"/>
      <c r="B5" s="33"/>
      <c r="C5" s="33"/>
      <c r="D5" s="11" t="s">
        <v>5</v>
      </c>
      <c r="E5" s="3" t="s">
        <v>22</v>
      </c>
    </row>
    <row r="6" spans="1:5" ht="31" customHeight="1" x14ac:dyDescent="0.2">
      <c r="A6" s="33"/>
      <c r="B6" s="33"/>
      <c r="C6" s="33"/>
      <c r="D6" s="11" t="s">
        <v>7</v>
      </c>
      <c r="E6" s="3" t="e" cm="1">
        <f t="array" aca="1" ref="E6" ca="1">MAX((INDIRECT("'"&amp;$E$2&amp;"'!"&amp;$E$3&amp;":"&amp;$E$3)&lt;&gt;"")*(ROW(INDIRECT("'"&amp;$E$2&amp;"'!"&amp;$E$3&amp;":"&amp;$E$3))))</f>
        <v>#REF!</v>
      </c>
    </row>
    <row r="7" spans="1:5" ht="31" customHeight="1" x14ac:dyDescent="0.2">
      <c r="A7" s="33"/>
      <c r="B7" s="33"/>
      <c r="C7" s="33"/>
      <c r="D7" s="11" t="s">
        <v>8</v>
      </c>
      <c r="E7" s="3">
        <v>4</v>
      </c>
    </row>
    <row r="8" spans="1:5" ht="8" customHeight="1" x14ac:dyDescent="0.2">
      <c r="A8" s="6"/>
    </row>
    <row r="9" spans="1:5" s="7" customFormat="1" ht="15.75" customHeight="1" x14ac:dyDescent="0.2">
      <c r="A9" s="7" t="s">
        <v>10</v>
      </c>
      <c r="B9" s="12" t="e" cm="1">
        <f t="array" aca="1" ref="B9" ca="1">_xlfn.CHOOSECOLS(_xlfn.VSTACK(INDIRECT("'"&amp;$E$2&amp;"'!"&amp;$E$3&amp;$E$7&amp;":"&amp;$E$5&amp;$E$7),_xlfn._xlws.SORT(_xlfn._xlws.FILTER(INDIRECT("'"&amp;$E$2&amp;"'!"&amp;$E$3&amp;$E$7&amp;":"&amp;$E$5&amp;$E$6),INDIRECT("'"&amp;$E$2&amp;"'!"&amp;$E$4&amp;$E$7&amp;":"&amp;$E$4&amp;$E$6)="Institution or Death"))),1, 9,10, 40, 29, 23, 38, 41)</f>
        <v>#REF!</v>
      </c>
    </row>
    <row r="15" spans="1:5" ht="16" x14ac:dyDescent="0.2"/>
    <row r="51" ht="16" x14ac:dyDescent="0.2"/>
    <row r="52" ht="16" x14ac:dyDescent="0.2"/>
    <row r="53" ht="16" x14ac:dyDescent="0.2"/>
    <row r="54" ht="16" x14ac:dyDescent="0.2"/>
    <row r="55" ht="16" x14ac:dyDescent="0.2"/>
    <row r="56" ht="16" x14ac:dyDescent="0.2"/>
    <row r="57" ht="16" x14ac:dyDescent="0.2"/>
    <row r="58" ht="16" x14ac:dyDescent="0.2"/>
    <row r="59" ht="16" x14ac:dyDescent="0.2"/>
    <row r="60" ht="16" x14ac:dyDescent="0.2"/>
    <row r="61" ht="16" x14ac:dyDescent="0.2"/>
    <row r="62" ht="16" x14ac:dyDescent="0.2"/>
    <row r="63" ht="16" x14ac:dyDescent="0.2"/>
    <row r="64" ht="16" x14ac:dyDescent="0.2"/>
    <row r="65" ht="16" x14ac:dyDescent="0.2"/>
    <row r="66" ht="16" x14ac:dyDescent="0.2"/>
    <row r="67" ht="16" x14ac:dyDescent="0.2"/>
    <row r="68" ht="16" x14ac:dyDescent="0.2"/>
    <row r="69" ht="16" x14ac:dyDescent="0.2"/>
    <row r="70" ht="16" x14ac:dyDescent="0.2"/>
    <row r="71" ht="16" x14ac:dyDescent="0.2"/>
    <row r="72" ht="16" x14ac:dyDescent="0.2"/>
    <row r="73" ht="16" x14ac:dyDescent="0.2"/>
    <row r="74" ht="16" x14ac:dyDescent="0.2"/>
    <row r="75" ht="16" x14ac:dyDescent="0.2"/>
    <row r="76" ht="16" x14ac:dyDescent="0.2"/>
    <row r="77" ht="16" x14ac:dyDescent="0.2"/>
    <row r="78" ht="16" x14ac:dyDescent="0.2"/>
    <row r="79" ht="16" x14ac:dyDescent="0.2"/>
    <row r="80" ht="16" x14ac:dyDescent="0.2"/>
    <row r="81" ht="16" x14ac:dyDescent="0.2"/>
    <row r="82" ht="16" x14ac:dyDescent="0.2"/>
    <row r="83" ht="16" x14ac:dyDescent="0.2"/>
    <row r="84" ht="16" x14ac:dyDescent="0.2"/>
    <row r="85" ht="16" x14ac:dyDescent="0.2"/>
    <row r="86" ht="16" x14ac:dyDescent="0.2"/>
    <row r="87" ht="16" x14ac:dyDescent="0.2"/>
    <row r="88" ht="16" x14ac:dyDescent="0.2"/>
    <row r="89" ht="16" x14ac:dyDescent="0.2"/>
    <row r="90" ht="16" x14ac:dyDescent="0.2"/>
    <row r="91" ht="16" x14ac:dyDescent="0.2"/>
    <row r="92" ht="16" x14ac:dyDescent="0.2"/>
    <row r="93" ht="16" x14ac:dyDescent="0.2"/>
    <row r="94" ht="16" x14ac:dyDescent="0.2"/>
    <row r="95" ht="16" x14ac:dyDescent="0.2"/>
    <row r="96" ht="16" x14ac:dyDescent="0.2"/>
    <row r="97" ht="16" x14ac:dyDescent="0.2"/>
    <row r="98" ht="16" x14ac:dyDescent="0.2"/>
    <row r="99" ht="16" x14ac:dyDescent="0.2"/>
    <row r="100" ht="16" x14ac:dyDescent="0.2"/>
    <row r="101" ht="16" x14ac:dyDescent="0.2"/>
    <row r="102" ht="16" x14ac:dyDescent="0.2"/>
    <row r="103" ht="16" x14ac:dyDescent="0.2"/>
    <row r="104" ht="16" x14ac:dyDescent="0.2"/>
    <row r="105" ht="16" x14ac:dyDescent="0.2"/>
    <row r="106" ht="16" x14ac:dyDescent="0.2"/>
    <row r="107" ht="16" x14ac:dyDescent="0.2"/>
    <row r="108" ht="16" x14ac:dyDescent="0.2"/>
    <row r="109" ht="16" x14ac:dyDescent="0.2"/>
    <row r="110" ht="16" x14ac:dyDescent="0.2"/>
    <row r="111" ht="16" x14ac:dyDescent="0.2"/>
    <row r="112" ht="16" x14ac:dyDescent="0.2"/>
    <row r="113" ht="16" x14ac:dyDescent="0.2"/>
    <row r="114" ht="16" x14ac:dyDescent="0.2"/>
    <row r="115" ht="16" x14ac:dyDescent="0.2"/>
    <row r="116" ht="16" x14ac:dyDescent="0.2"/>
    <row r="117" ht="16" x14ac:dyDescent="0.2"/>
    <row r="118" ht="16" x14ac:dyDescent="0.2"/>
    <row r="119" ht="16" x14ac:dyDescent="0.2"/>
    <row r="120" ht="16" x14ac:dyDescent="0.2"/>
    <row r="121" ht="16" x14ac:dyDescent="0.2"/>
    <row r="122" ht="16" x14ac:dyDescent="0.2"/>
    <row r="123" ht="16" x14ac:dyDescent="0.2"/>
    <row r="124" ht="16" x14ac:dyDescent="0.2"/>
    <row r="125" ht="16" x14ac:dyDescent="0.2"/>
    <row r="126" ht="16" x14ac:dyDescent="0.2"/>
    <row r="127" ht="16" x14ac:dyDescent="0.2"/>
    <row r="128" ht="16" x14ac:dyDescent="0.2"/>
    <row r="129" ht="16" x14ac:dyDescent="0.2"/>
    <row r="130" ht="16" x14ac:dyDescent="0.2"/>
    <row r="131" ht="16" x14ac:dyDescent="0.2"/>
    <row r="132" ht="16" x14ac:dyDescent="0.2"/>
    <row r="133" ht="16" x14ac:dyDescent="0.2"/>
    <row r="134" ht="16" x14ac:dyDescent="0.2"/>
    <row r="135" ht="16" x14ac:dyDescent="0.2"/>
    <row r="136" ht="16" x14ac:dyDescent="0.2"/>
    <row r="137" ht="16" x14ac:dyDescent="0.2"/>
    <row r="138" ht="16" x14ac:dyDescent="0.2"/>
    <row r="139" ht="16" x14ac:dyDescent="0.2"/>
    <row r="140" ht="16" x14ac:dyDescent="0.2"/>
    <row r="141" ht="16" x14ac:dyDescent="0.2"/>
    <row r="142" ht="16" x14ac:dyDescent="0.2"/>
    <row r="143" ht="16" x14ac:dyDescent="0.2"/>
    <row r="144" ht="16" x14ac:dyDescent="0.2"/>
    <row r="145" ht="16" x14ac:dyDescent="0.2"/>
    <row r="146" ht="16" x14ac:dyDescent="0.2"/>
    <row r="147" ht="16" x14ac:dyDescent="0.2"/>
    <row r="148" ht="16" x14ac:dyDescent="0.2"/>
    <row r="149" ht="16" x14ac:dyDescent="0.2"/>
    <row r="150" ht="16" x14ac:dyDescent="0.2"/>
    <row r="151" ht="16" x14ac:dyDescent="0.2"/>
    <row r="152" ht="16" x14ac:dyDescent="0.2"/>
    <row r="153" ht="16" x14ac:dyDescent="0.2"/>
    <row r="154" ht="16" x14ac:dyDescent="0.2"/>
    <row r="155" ht="16" x14ac:dyDescent="0.2"/>
    <row r="156" ht="16" x14ac:dyDescent="0.2"/>
    <row r="157" ht="16" x14ac:dyDescent="0.2"/>
    <row r="158" ht="16" x14ac:dyDescent="0.2"/>
    <row r="159" ht="16" x14ac:dyDescent="0.2"/>
    <row r="160" ht="16" x14ac:dyDescent="0.2"/>
    <row r="161" ht="16" x14ac:dyDescent="0.2"/>
    <row r="162" ht="16" x14ac:dyDescent="0.2"/>
    <row r="163" ht="16" x14ac:dyDescent="0.2"/>
    <row r="164" ht="16" x14ac:dyDescent="0.2"/>
    <row r="165" ht="16" x14ac:dyDescent="0.2"/>
    <row r="166" ht="16" x14ac:dyDescent="0.2"/>
    <row r="167" ht="16" x14ac:dyDescent="0.2"/>
    <row r="168" ht="16" x14ac:dyDescent="0.2"/>
    <row r="169" ht="16" x14ac:dyDescent="0.2"/>
    <row r="170" ht="16" x14ac:dyDescent="0.2"/>
    <row r="171" ht="16" x14ac:dyDescent="0.2"/>
    <row r="172" ht="16" x14ac:dyDescent="0.2"/>
    <row r="173" ht="16" x14ac:dyDescent="0.2"/>
    <row r="174" ht="16" x14ac:dyDescent="0.2"/>
    <row r="175" ht="16" x14ac:dyDescent="0.2"/>
    <row r="176" ht="16" x14ac:dyDescent="0.2"/>
    <row r="177" ht="16" x14ac:dyDescent="0.2"/>
    <row r="178" ht="16" x14ac:dyDescent="0.2"/>
    <row r="179" ht="16" x14ac:dyDescent="0.2"/>
    <row r="180" ht="16" x14ac:dyDescent="0.2"/>
    <row r="181" ht="16" x14ac:dyDescent="0.2"/>
    <row r="182" ht="16" x14ac:dyDescent="0.2"/>
    <row r="183" ht="16" x14ac:dyDescent="0.2"/>
    <row r="184" ht="16" x14ac:dyDescent="0.2"/>
    <row r="185" ht="16" x14ac:dyDescent="0.2"/>
    <row r="186" ht="16" x14ac:dyDescent="0.2"/>
    <row r="187" ht="16" x14ac:dyDescent="0.2"/>
    <row r="188" ht="16" x14ac:dyDescent="0.2"/>
    <row r="189" ht="16" x14ac:dyDescent="0.2"/>
    <row r="190" ht="16" x14ac:dyDescent="0.2"/>
    <row r="191" ht="16" x14ac:dyDescent="0.2"/>
    <row r="192" ht="16" x14ac:dyDescent="0.2"/>
    <row r="193" ht="16" x14ac:dyDescent="0.2"/>
    <row r="194" ht="16" x14ac:dyDescent="0.2"/>
    <row r="195" ht="16" x14ac:dyDescent="0.2"/>
    <row r="196" ht="16" x14ac:dyDescent="0.2"/>
    <row r="197" ht="16" x14ac:dyDescent="0.2"/>
    <row r="198" ht="16" x14ac:dyDescent="0.2"/>
    <row r="199" ht="16" x14ac:dyDescent="0.2"/>
    <row r="200" ht="16" x14ac:dyDescent="0.2"/>
    <row r="201" ht="16" x14ac:dyDescent="0.2"/>
    <row r="202" ht="16" x14ac:dyDescent="0.2"/>
    <row r="203" ht="16" x14ac:dyDescent="0.2"/>
    <row r="204" ht="16" x14ac:dyDescent="0.2"/>
    <row r="205" ht="16" x14ac:dyDescent="0.2"/>
    <row r="206" ht="16" x14ac:dyDescent="0.2"/>
    <row r="207" ht="16" x14ac:dyDescent="0.2"/>
    <row r="208" ht="16" x14ac:dyDescent="0.2"/>
    <row r="209" ht="16" x14ac:dyDescent="0.2"/>
    <row r="210" ht="16" x14ac:dyDescent="0.2"/>
    <row r="211" ht="16" x14ac:dyDescent="0.2"/>
    <row r="212" ht="16" x14ac:dyDescent="0.2"/>
    <row r="213" ht="16" x14ac:dyDescent="0.2"/>
    <row r="214" ht="16" x14ac:dyDescent="0.2"/>
    <row r="215" ht="16" x14ac:dyDescent="0.2"/>
    <row r="216" ht="16" x14ac:dyDescent="0.2"/>
    <row r="217" ht="16" x14ac:dyDescent="0.2"/>
    <row r="218" ht="16" x14ac:dyDescent="0.2"/>
    <row r="219" ht="16" x14ac:dyDescent="0.2"/>
    <row r="220" ht="16" x14ac:dyDescent="0.2"/>
    <row r="221" ht="16" x14ac:dyDescent="0.2"/>
    <row r="222" ht="16" x14ac:dyDescent="0.2"/>
    <row r="223" ht="16" x14ac:dyDescent="0.2"/>
    <row r="224" ht="16" x14ac:dyDescent="0.2"/>
    <row r="225" ht="16" x14ac:dyDescent="0.2"/>
    <row r="226" ht="16" x14ac:dyDescent="0.2"/>
    <row r="227" ht="16" x14ac:dyDescent="0.2"/>
    <row r="228" ht="16" x14ac:dyDescent="0.2"/>
    <row r="229" ht="16" x14ac:dyDescent="0.2"/>
    <row r="230" ht="16" x14ac:dyDescent="0.2"/>
    <row r="231" ht="16" x14ac:dyDescent="0.2"/>
    <row r="232" ht="16" x14ac:dyDescent="0.2"/>
    <row r="233" ht="16" x14ac:dyDescent="0.2"/>
    <row r="234" ht="16" x14ac:dyDescent="0.2"/>
    <row r="235" ht="16" x14ac:dyDescent="0.2"/>
    <row r="236" ht="16" x14ac:dyDescent="0.2"/>
    <row r="237" ht="16" x14ac:dyDescent="0.2"/>
    <row r="238" ht="16" x14ac:dyDescent="0.2"/>
    <row r="239" ht="16" x14ac:dyDescent="0.2"/>
    <row r="240" ht="16" x14ac:dyDescent="0.2"/>
    <row r="241" ht="16" x14ac:dyDescent="0.2"/>
    <row r="242" ht="16" x14ac:dyDescent="0.2"/>
    <row r="243" ht="16" x14ac:dyDescent="0.2"/>
    <row r="244" ht="16" x14ac:dyDescent="0.2"/>
    <row r="245" ht="16" x14ac:dyDescent="0.2"/>
    <row r="246" ht="16" x14ac:dyDescent="0.2"/>
    <row r="247" ht="16" x14ac:dyDescent="0.2"/>
    <row r="248" ht="16" x14ac:dyDescent="0.2"/>
    <row r="249" ht="16" x14ac:dyDescent="0.2"/>
    <row r="250" ht="16" x14ac:dyDescent="0.2"/>
    <row r="251" ht="16" x14ac:dyDescent="0.2"/>
    <row r="252" ht="16" x14ac:dyDescent="0.2"/>
    <row r="253" ht="16" x14ac:dyDescent="0.2"/>
    <row r="254" ht="16" x14ac:dyDescent="0.2"/>
    <row r="255" ht="16" x14ac:dyDescent="0.2"/>
    <row r="256" ht="16" x14ac:dyDescent="0.2"/>
    <row r="257" ht="16" x14ac:dyDescent="0.2"/>
    <row r="258" ht="16" x14ac:dyDescent="0.2"/>
    <row r="259" ht="16" x14ac:dyDescent="0.2"/>
    <row r="260" ht="16" x14ac:dyDescent="0.2"/>
    <row r="261" ht="16" x14ac:dyDescent="0.2"/>
    <row r="262" ht="16" x14ac:dyDescent="0.2"/>
    <row r="263" ht="16" x14ac:dyDescent="0.2"/>
    <row r="264" ht="16" x14ac:dyDescent="0.2"/>
    <row r="265" ht="16" x14ac:dyDescent="0.2"/>
    <row r="266" ht="16" x14ac:dyDescent="0.2"/>
    <row r="267" ht="16" x14ac:dyDescent="0.2"/>
    <row r="268" ht="16" x14ac:dyDescent="0.2"/>
    <row r="269" ht="16" x14ac:dyDescent="0.2"/>
    <row r="270" ht="16" x14ac:dyDescent="0.2"/>
    <row r="271" ht="16" x14ac:dyDescent="0.2"/>
    <row r="272" ht="16" x14ac:dyDescent="0.2"/>
    <row r="273" ht="16" x14ac:dyDescent="0.2"/>
    <row r="274" ht="16" x14ac:dyDescent="0.2"/>
    <row r="275" ht="16" x14ac:dyDescent="0.2"/>
    <row r="276" ht="16" x14ac:dyDescent="0.2"/>
    <row r="277" ht="16" x14ac:dyDescent="0.2"/>
    <row r="278" ht="16" x14ac:dyDescent="0.2"/>
    <row r="279" ht="16" x14ac:dyDescent="0.2"/>
    <row r="280" ht="16" x14ac:dyDescent="0.2"/>
    <row r="281" ht="16" x14ac:dyDescent="0.2"/>
    <row r="282" ht="16" x14ac:dyDescent="0.2"/>
    <row r="283" ht="16" x14ac:dyDescent="0.2"/>
    <row r="284" ht="16" x14ac:dyDescent="0.2"/>
    <row r="285" ht="16" x14ac:dyDescent="0.2"/>
    <row r="286" ht="16" x14ac:dyDescent="0.2"/>
    <row r="287" ht="16" x14ac:dyDescent="0.2"/>
    <row r="288" ht="16" x14ac:dyDescent="0.2"/>
    <row r="289" ht="16" x14ac:dyDescent="0.2"/>
    <row r="290" ht="16" x14ac:dyDescent="0.2"/>
    <row r="291" ht="16" x14ac:dyDescent="0.2"/>
    <row r="292" ht="16" x14ac:dyDescent="0.2"/>
    <row r="293" ht="16" x14ac:dyDescent="0.2"/>
    <row r="294" ht="16" x14ac:dyDescent="0.2"/>
    <row r="295" ht="16" x14ac:dyDescent="0.2"/>
    <row r="296" ht="16" x14ac:dyDescent="0.2"/>
    <row r="297" ht="16" x14ac:dyDescent="0.2"/>
    <row r="298" ht="16" x14ac:dyDescent="0.2"/>
    <row r="299" ht="16" x14ac:dyDescent="0.2"/>
    <row r="300" ht="16" x14ac:dyDescent="0.2"/>
    <row r="301" ht="16" x14ac:dyDescent="0.2"/>
    <row r="302" ht="16" x14ac:dyDescent="0.2"/>
    <row r="303" ht="16" x14ac:dyDescent="0.2"/>
    <row r="304" ht="16" x14ac:dyDescent="0.2"/>
    <row r="305" ht="16" x14ac:dyDescent="0.2"/>
    <row r="306" ht="16" x14ac:dyDescent="0.2"/>
    <row r="307" ht="16" x14ac:dyDescent="0.2"/>
    <row r="308" ht="16" x14ac:dyDescent="0.2"/>
    <row r="309" ht="16" x14ac:dyDescent="0.2"/>
    <row r="310" ht="16" x14ac:dyDescent="0.2"/>
    <row r="311" ht="16" x14ac:dyDescent="0.2"/>
    <row r="312" ht="16" x14ac:dyDescent="0.2"/>
    <row r="313" ht="16" x14ac:dyDescent="0.2"/>
    <row r="314" ht="16" x14ac:dyDescent="0.2"/>
    <row r="315" ht="16" x14ac:dyDescent="0.2"/>
    <row r="316" ht="16" x14ac:dyDescent="0.2"/>
    <row r="317" ht="16" x14ac:dyDescent="0.2"/>
    <row r="318" ht="16" x14ac:dyDescent="0.2"/>
    <row r="319" ht="16" x14ac:dyDescent="0.2"/>
    <row r="320" ht="16" x14ac:dyDescent="0.2"/>
    <row r="321" ht="16" x14ac:dyDescent="0.2"/>
    <row r="322" ht="16" x14ac:dyDescent="0.2"/>
    <row r="323" ht="16" x14ac:dyDescent="0.2"/>
    <row r="324" ht="16" x14ac:dyDescent="0.2"/>
    <row r="325" ht="16" x14ac:dyDescent="0.2"/>
    <row r="326" ht="16" x14ac:dyDescent="0.2"/>
    <row r="327" ht="16" x14ac:dyDescent="0.2"/>
    <row r="328" ht="16" x14ac:dyDescent="0.2"/>
    <row r="329" ht="16" x14ac:dyDescent="0.2"/>
    <row r="330" ht="16" x14ac:dyDescent="0.2"/>
    <row r="331" ht="16" x14ac:dyDescent="0.2"/>
    <row r="332" ht="16" x14ac:dyDescent="0.2"/>
    <row r="333" ht="16" x14ac:dyDescent="0.2"/>
    <row r="334" ht="16" x14ac:dyDescent="0.2"/>
    <row r="335" ht="16" x14ac:dyDescent="0.2"/>
    <row r="336" ht="16" x14ac:dyDescent="0.2"/>
    <row r="337" ht="16" x14ac:dyDescent="0.2"/>
    <row r="338" ht="16" x14ac:dyDescent="0.2"/>
    <row r="339" ht="16" x14ac:dyDescent="0.2"/>
    <row r="340" ht="16" x14ac:dyDescent="0.2"/>
    <row r="341" ht="16" x14ac:dyDescent="0.2"/>
    <row r="342" ht="16" x14ac:dyDescent="0.2"/>
    <row r="343" ht="16" x14ac:dyDescent="0.2"/>
    <row r="344" ht="16" x14ac:dyDescent="0.2"/>
    <row r="345" ht="16" x14ac:dyDescent="0.2"/>
    <row r="346" ht="16" x14ac:dyDescent="0.2"/>
    <row r="347" ht="16" x14ac:dyDescent="0.2"/>
    <row r="348" ht="16" x14ac:dyDescent="0.2"/>
    <row r="349" ht="16" x14ac:dyDescent="0.2"/>
    <row r="350" ht="16" x14ac:dyDescent="0.2"/>
    <row r="351" ht="16" x14ac:dyDescent="0.2"/>
    <row r="352" ht="16" x14ac:dyDescent="0.2"/>
    <row r="353" ht="16" x14ac:dyDescent="0.2"/>
    <row r="354" ht="16" x14ac:dyDescent="0.2"/>
    <row r="355" ht="16" x14ac:dyDescent="0.2"/>
    <row r="356" ht="16" x14ac:dyDescent="0.2"/>
    <row r="357" ht="16" x14ac:dyDescent="0.2"/>
    <row r="358" ht="16" x14ac:dyDescent="0.2"/>
    <row r="359" ht="16" x14ac:dyDescent="0.2"/>
    <row r="360" ht="16" x14ac:dyDescent="0.2"/>
    <row r="361" ht="16" x14ac:dyDescent="0.2"/>
    <row r="362" ht="16" x14ac:dyDescent="0.2"/>
    <row r="363" ht="16" x14ac:dyDescent="0.2"/>
    <row r="364" ht="16" x14ac:dyDescent="0.2"/>
    <row r="365" ht="16" x14ac:dyDescent="0.2"/>
    <row r="366" ht="16" x14ac:dyDescent="0.2"/>
    <row r="367" ht="16" x14ac:dyDescent="0.2"/>
    <row r="368" ht="16" x14ac:dyDescent="0.2"/>
    <row r="369" ht="16" x14ac:dyDescent="0.2"/>
    <row r="370" ht="16" x14ac:dyDescent="0.2"/>
    <row r="371" ht="16" x14ac:dyDescent="0.2"/>
    <row r="372" ht="16" x14ac:dyDescent="0.2"/>
    <row r="373" ht="16" x14ac:dyDescent="0.2"/>
    <row r="374" ht="16" x14ac:dyDescent="0.2"/>
    <row r="375" ht="16" x14ac:dyDescent="0.2"/>
    <row r="376" ht="16" x14ac:dyDescent="0.2"/>
    <row r="377" ht="16" x14ac:dyDescent="0.2"/>
    <row r="378" ht="16" x14ac:dyDescent="0.2"/>
    <row r="379" ht="16" x14ac:dyDescent="0.2"/>
    <row r="380" ht="16" x14ac:dyDescent="0.2"/>
    <row r="381" ht="16" x14ac:dyDescent="0.2"/>
    <row r="382" ht="16" x14ac:dyDescent="0.2"/>
    <row r="383" ht="16" x14ac:dyDescent="0.2"/>
    <row r="384" ht="16" x14ac:dyDescent="0.2"/>
    <row r="385" ht="16" x14ac:dyDescent="0.2"/>
    <row r="386" ht="16" x14ac:dyDescent="0.2"/>
    <row r="387" ht="16" x14ac:dyDescent="0.2"/>
    <row r="388" ht="16" x14ac:dyDescent="0.2"/>
    <row r="389" ht="16" x14ac:dyDescent="0.2"/>
    <row r="390" ht="16" x14ac:dyDescent="0.2"/>
    <row r="391" ht="16" x14ac:dyDescent="0.2"/>
    <row r="392" ht="16" x14ac:dyDescent="0.2"/>
    <row r="393" ht="16" x14ac:dyDescent="0.2"/>
    <row r="394" ht="16" x14ac:dyDescent="0.2"/>
    <row r="395" ht="16" x14ac:dyDescent="0.2"/>
    <row r="396" ht="16" x14ac:dyDescent="0.2"/>
    <row r="397" ht="16" x14ac:dyDescent="0.2"/>
    <row r="398" ht="16" x14ac:dyDescent="0.2"/>
    <row r="399" ht="16" x14ac:dyDescent="0.2"/>
    <row r="400" ht="16" x14ac:dyDescent="0.2"/>
    <row r="401" ht="16" x14ac:dyDescent="0.2"/>
    <row r="402" ht="16" x14ac:dyDescent="0.2"/>
    <row r="403" ht="16" x14ac:dyDescent="0.2"/>
    <row r="404" ht="16" x14ac:dyDescent="0.2"/>
    <row r="405" ht="16" x14ac:dyDescent="0.2"/>
    <row r="406" ht="16" x14ac:dyDescent="0.2"/>
    <row r="407" ht="16" x14ac:dyDescent="0.2"/>
    <row r="408" ht="16" x14ac:dyDescent="0.2"/>
    <row r="409" ht="16" x14ac:dyDescent="0.2"/>
    <row r="410" ht="16" x14ac:dyDescent="0.2"/>
    <row r="411" ht="16" x14ac:dyDescent="0.2"/>
    <row r="412" ht="16" x14ac:dyDescent="0.2"/>
    <row r="413" ht="16" x14ac:dyDescent="0.2"/>
    <row r="414" ht="16" x14ac:dyDescent="0.2"/>
    <row r="415" ht="16" x14ac:dyDescent="0.2"/>
    <row r="416" ht="16" x14ac:dyDescent="0.2"/>
    <row r="417" ht="16" x14ac:dyDescent="0.2"/>
    <row r="418" ht="16" x14ac:dyDescent="0.2"/>
    <row r="419" ht="16" x14ac:dyDescent="0.2"/>
    <row r="420" ht="16" x14ac:dyDescent="0.2"/>
    <row r="421" ht="16" x14ac:dyDescent="0.2"/>
    <row r="422" ht="16" x14ac:dyDescent="0.2"/>
    <row r="423" ht="16" x14ac:dyDescent="0.2"/>
    <row r="424" ht="16" x14ac:dyDescent="0.2"/>
    <row r="425" ht="16" x14ac:dyDescent="0.2"/>
    <row r="426" ht="16" x14ac:dyDescent="0.2"/>
    <row r="427" ht="16" x14ac:dyDescent="0.2"/>
    <row r="428" ht="16" x14ac:dyDescent="0.2"/>
    <row r="429" ht="16" x14ac:dyDescent="0.2"/>
    <row r="430" ht="16" x14ac:dyDescent="0.2"/>
    <row r="431" ht="16" x14ac:dyDescent="0.2"/>
    <row r="432" ht="16" x14ac:dyDescent="0.2"/>
    <row r="433" ht="16" x14ac:dyDescent="0.2"/>
    <row r="434" ht="16" x14ac:dyDescent="0.2"/>
    <row r="435" ht="16" x14ac:dyDescent="0.2"/>
    <row r="436" ht="16" x14ac:dyDescent="0.2"/>
    <row r="437" ht="16" x14ac:dyDescent="0.2"/>
    <row r="438" ht="16" x14ac:dyDescent="0.2"/>
    <row r="439" ht="16" x14ac:dyDescent="0.2"/>
    <row r="440" ht="16" x14ac:dyDescent="0.2"/>
    <row r="441" ht="16" x14ac:dyDescent="0.2"/>
    <row r="442" ht="16" x14ac:dyDescent="0.2"/>
    <row r="443" ht="16" x14ac:dyDescent="0.2"/>
    <row r="444" ht="16" x14ac:dyDescent="0.2"/>
    <row r="445" ht="16" x14ac:dyDescent="0.2"/>
    <row r="446" ht="16" x14ac:dyDescent="0.2"/>
    <row r="447" ht="16" x14ac:dyDescent="0.2"/>
    <row r="448" ht="16" x14ac:dyDescent="0.2"/>
    <row r="449" ht="16" x14ac:dyDescent="0.2"/>
    <row r="450" ht="16" x14ac:dyDescent="0.2"/>
    <row r="451" ht="16" x14ac:dyDescent="0.2"/>
    <row r="452" ht="16" x14ac:dyDescent="0.2"/>
    <row r="453" ht="16" x14ac:dyDescent="0.2"/>
    <row r="454" ht="16" x14ac:dyDescent="0.2"/>
    <row r="455" ht="16" x14ac:dyDescent="0.2"/>
    <row r="456" ht="16" x14ac:dyDescent="0.2"/>
    <row r="457" ht="16" x14ac:dyDescent="0.2"/>
    <row r="458" ht="16" x14ac:dyDescent="0.2"/>
    <row r="459" ht="16" x14ac:dyDescent="0.2"/>
    <row r="460" ht="16" x14ac:dyDescent="0.2"/>
    <row r="461" ht="16" x14ac:dyDescent="0.2"/>
    <row r="462" ht="16" x14ac:dyDescent="0.2"/>
    <row r="463" ht="16" x14ac:dyDescent="0.2"/>
    <row r="464" ht="16" x14ac:dyDescent="0.2"/>
    <row r="465" ht="16" x14ac:dyDescent="0.2"/>
    <row r="466" ht="16" x14ac:dyDescent="0.2"/>
    <row r="467" ht="16" x14ac:dyDescent="0.2"/>
    <row r="468" ht="16" x14ac:dyDescent="0.2"/>
    <row r="469" ht="16" x14ac:dyDescent="0.2"/>
    <row r="470" ht="16" x14ac:dyDescent="0.2"/>
    <row r="471" ht="16" x14ac:dyDescent="0.2"/>
    <row r="472" ht="16" x14ac:dyDescent="0.2"/>
    <row r="473" ht="16" x14ac:dyDescent="0.2"/>
    <row r="474" ht="16" x14ac:dyDescent="0.2"/>
    <row r="475" ht="16" x14ac:dyDescent="0.2"/>
    <row r="476" ht="16" x14ac:dyDescent="0.2"/>
    <row r="477" ht="16" x14ac:dyDescent="0.2"/>
    <row r="478" ht="16" x14ac:dyDescent="0.2"/>
    <row r="479" ht="16" x14ac:dyDescent="0.2"/>
    <row r="480" ht="16" x14ac:dyDescent="0.2"/>
    <row r="481" ht="16" x14ac:dyDescent="0.2"/>
    <row r="482" ht="16" x14ac:dyDescent="0.2"/>
    <row r="483" ht="16" x14ac:dyDescent="0.2"/>
    <row r="484" ht="16" x14ac:dyDescent="0.2"/>
    <row r="485" ht="16" x14ac:dyDescent="0.2"/>
    <row r="486" ht="16" x14ac:dyDescent="0.2"/>
    <row r="487" ht="16" x14ac:dyDescent="0.2"/>
    <row r="488" ht="16" x14ac:dyDescent="0.2"/>
    <row r="489" ht="16" x14ac:dyDescent="0.2"/>
    <row r="490" ht="16" x14ac:dyDescent="0.2"/>
    <row r="491" ht="16" x14ac:dyDescent="0.2"/>
    <row r="492" ht="16" x14ac:dyDescent="0.2"/>
    <row r="493" ht="16" x14ac:dyDescent="0.2"/>
    <row r="494" ht="16" x14ac:dyDescent="0.2"/>
    <row r="495" ht="16" x14ac:dyDescent="0.2"/>
    <row r="496" ht="16" x14ac:dyDescent="0.2"/>
    <row r="497" ht="16" x14ac:dyDescent="0.2"/>
    <row r="498" ht="16" x14ac:dyDescent="0.2"/>
    <row r="499" ht="16" x14ac:dyDescent="0.2"/>
    <row r="500" ht="16" x14ac:dyDescent="0.2"/>
    <row r="501" ht="16" x14ac:dyDescent="0.2"/>
    <row r="502" ht="16" x14ac:dyDescent="0.2"/>
    <row r="503" ht="16" x14ac:dyDescent="0.2"/>
    <row r="504" ht="16" x14ac:dyDescent="0.2"/>
    <row r="505" ht="16" x14ac:dyDescent="0.2"/>
    <row r="506" ht="16" x14ac:dyDescent="0.2"/>
    <row r="507" ht="16" x14ac:dyDescent="0.2"/>
    <row r="508" ht="16" x14ac:dyDescent="0.2"/>
    <row r="509" ht="16" x14ac:dyDescent="0.2"/>
    <row r="510" ht="16" x14ac:dyDescent="0.2"/>
    <row r="511" ht="16" x14ac:dyDescent="0.2"/>
    <row r="512" ht="16" x14ac:dyDescent="0.2"/>
    <row r="513" ht="16" x14ac:dyDescent="0.2"/>
    <row r="514" ht="16" x14ac:dyDescent="0.2"/>
    <row r="515" ht="16" x14ac:dyDescent="0.2"/>
    <row r="516" ht="16" x14ac:dyDescent="0.2"/>
    <row r="517" ht="16" x14ac:dyDescent="0.2"/>
    <row r="518" ht="16" x14ac:dyDescent="0.2"/>
    <row r="519" ht="16" x14ac:dyDescent="0.2"/>
    <row r="520" ht="16" x14ac:dyDescent="0.2"/>
    <row r="521" ht="16" x14ac:dyDescent="0.2"/>
    <row r="522" ht="16" x14ac:dyDescent="0.2"/>
    <row r="523" ht="16" x14ac:dyDescent="0.2"/>
    <row r="524" ht="16" x14ac:dyDescent="0.2"/>
    <row r="525" ht="16" x14ac:dyDescent="0.2"/>
    <row r="526" ht="16" x14ac:dyDescent="0.2"/>
    <row r="527" ht="16" x14ac:dyDescent="0.2"/>
    <row r="528" ht="16" x14ac:dyDescent="0.2"/>
    <row r="529" ht="16" x14ac:dyDescent="0.2"/>
    <row r="530" ht="16" x14ac:dyDescent="0.2"/>
    <row r="531" ht="16" x14ac:dyDescent="0.2"/>
    <row r="532" ht="16" x14ac:dyDescent="0.2"/>
    <row r="533" ht="16" x14ac:dyDescent="0.2"/>
    <row r="534" ht="16" x14ac:dyDescent="0.2"/>
    <row r="535" ht="16" x14ac:dyDescent="0.2"/>
    <row r="536" ht="16" x14ac:dyDescent="0.2"/>
    <row r="537" ht="16" x14ac:dyDescent="0.2"/>
    <row r="538" ht="16" x14ac:dyDescent="0.2"/>
    <row r="539" ht="16" x14ac:dyDescent="0.2"/>
    <row r="540" ht="16" x14ac:dyDescent="0.2"/>
    <row r="541" ht="16" x14ac:dyDescent="0.2"/>
    <row r="542" ht="16" x14ac:dyDescent="0.2"/>
    <row r="543" ht="16" x14ac:dyDescent="0.2"/>
    <row r="544" ht="16" x14ac:dyDescent="0.2"/>
    <row r="545" ht="16" x14ac:dyDescent="0.2"/>
    <row r="546" ht="16" x14ac:dyDescent="0.2"/>
    <row r="547" ht="16" x14ac:dyDescent="0.2"/>
    <row r="548" ht="16" x14ac:dyDescent="0.2"/>
    <row r="549" ht="16" x14ac:dyDescent="0.2"/>
    <row r="550" ht="16" x14ac:dyDescent="0.2"/>
    <row r="551" ht="16" x14ac:dyDescent="0.2"/>
    <row r="552" ht="16" x14ac:dyDescent="0.2"/>
    <row r="553" ht="16" x14ac:dyDescent="0.2"/>
    <row r="554" ht="16" x14ac:dyDescent="0.2"/>
    <row r="555" ht="16" x14ac:dyDescent="0.2"/>
    <row r="556" ht="16" x14ac:dyDescent="0.2"/>
    <row r="557" ht="16" x14ac:dyDescent="0.2"/>
    <row r="558" ht="16" x14ac:dyDescent="0.2"/>
    <row r="559" ht="16" x14ac:dyDescent="0.2"/>
    <row r="560" ht="16" x14ac:dyDescent="0.2"/>
    <row r="561" ht="16" x14ac:dyDescent="0.2"/>
    <row r="562" ht="16" x14ac:dyDescent="0.2"/>
    <row r="563" ht="16" x14ac:dyDescent="0.2"/>
    <row r="564" ht="16" x14ac:dyDescent="0.2"/>
    <row r="565" ht="16" x14ac:dyDescent="0.2"/>
    <row r="566" ht="16" x14ac:dyDescent="0.2"/>
    <row r="567" ht="16" x14ac:dyDescent="0.2"/>
    <row r="568" ht="16" x14ac:dyDescent="0.2"/>
    <row r="569" ht="16" x14ac:dyDescent="0.2"/>
    <row r="570" ht="16" x14ac:dyDescent="0.2"/>
    <row r="571" ht="16" x14ac:dyDescent="0.2"/>
    <row r="572" ht="16" x14ac:dyDescent="0.2"/>
    <row r="573" ht="16" x14ac:dyDescent="0.2"/>
    <row r="574" ht="16" x14ac:dyDescent="0.2"/>
    <row r="575" ht="16" x14ac:dyDescent="0.2"/>
    <row r="576" ht="16" x14ac:dyDescent="0.2"/>
    <row r="577" ht="16" x14ac:dyDescent="0.2"/>
    <row r="578" ht="16" x14ac:dyDescent="0.2"/>
    <row r="579" ht="16" x14ac:dyDescent="0.2"/>
    <row r="580" ht="16" x14ac:dyDescent="0.2"/>
    <row r="581" ht="16" x14ac:dyDescent="0.2"/>
    <row r="582" ht="16" x14ac:dyDescent="0.2"/>
    <row r="583" ht="16" x14ac:dyDescent="0.2"/>
    <row r="584" ht="16" x14ac:dyDescent="0.2"/>
    <row r="585" ht="16" x14ac:dyDescent="0.2"/>
    <row r="586" ht="16" x14ac:dyDescent="0.2"/>
    <row r="587" ht="16" x14ac:dyDescent="0.2"/>
    <row r="588" ht="16" x14ac:dyDescent="0.2"/>
    <row r="589" ht="16" x14ac:dyDescent="0.2"/>
    <row r="590" ht="16" x14ac:dyDescent="0.2"/>
    <row r="591" ht="16" x14ac:dyDescent="0.2"/>
    <row r="592" ht="16" x14ac:dyDescent="0.2"/>
    <row r="593" ht="16" x14ac:dyDescent="0.2"/>
    <row r="594" ht="16" x14ac:dyDescent="0.2"/>
    <row r="595" ht="16" x14ac:dyDescent="0.2"/>
    <row r="596" ht="16" x14ac:dyDescent="0.2"/>
    <row r="597" ht="16" x14ac:dyDescent="0.2"/>
    <row r="598" ht="16" x14ac:dyDescent="0.2"/>
    <row r="599" ht="16" x14ac:dyDescent="0.2"/>
    <row r="600" ht="16" x14ac:dyDescent="0.2"/>
    <row r="601" ht="16" x14ac:dyDescent="0.2"/>
    <row r="602" ht="16" x14ac:dyDescent="0.2"/>
    <row r="603" ht="16" x14ac:dyDescent="0.2"/>
    <row r="604" ht="16" x14ac:dyDescent="0.2"/>
    <row r="605" ht="16" x14ac:dyDescent="0.2"/>
    <row r="606" ht="16" x14ac:dyDescent="0.2"/>
    <row r="607" ht="16" x14ac:dyDescent="0.2"/>
    <row r="608" ht="16" x14ac:dyDescent="0.2"/>
    <row r="609" ht="16" x14ac:dyDescent="0.2"/>
    <row r="610" ht="16" x14ac:dyDescent="0.2"/>
    <row r="611" ht="16" x14ac:dyDescent="0.2"/>
    <row r="612" ht="16" x14ac:dyDescent="0.2"/>
    <row r="613" ht="16" x14ac:dyDescent="0.2"/>
    <row r="614" ht="16" x14ac:dyDescent="0.2"/>
    <row r="615" ht="16" x14ac:dyDescent="0.2"/>
    <row r="616" ht="16" x14ac:dyDescent="0.2"/>
    <row r="617" ht="16" x14ac:dyDescent="0.2"/>
    <row r="618" ht="16" x14ac:dyDescent="0.2"/>
    <row r="619" ht="16" x14ac:dyDescent="0.2"/>
    <row r="620" ht="16" x14ac:dyDescent="0.2"/>
    <row r="621" ht="16" x14ac:dyDescent="0.2"/>
    <row r="622" ht="16" x14ac:dyDescent="0.2"/>
    <row r="623" ht="16" x14ac:dyDescent="0.2"/>
    <row r="624" ht="16" x14ac:dyDescent="0.2"/>
    <row r="625" ht="16" x14ac:dyDescent="0.2"/>
    <row r="626" ht="16" x14ac:dyDescent="0.2"/>
    <row r="627" ht="16" x14ac:dyDescent="0.2"/>
    <row r="628" ht="16" x14ac:dyDescent="0.2"/>
    <row r="629" ht="16" x14ac:dyDescent="0.2"/>
    <row r="630" ht="16" x14ac:dyDescent="0.2"/>
    <row r="631" ht="16" x14ac:dyDescent="0.2"/>
    <row r="632" ht="16" x14ac:dyDescent="0.2"/>
    <row r="633" ht="16" x14ac:dyDescent="0.2"/>
    <row r="634" ht="16" x14ac:dyDescent="0.2"/>
    <row r="635" ht="16" x14ac:dyDescent="0.2"/>
    <row r="636" ht="16" x14ac:dyDescent="0.2"/>
    <row r="637" ht="16" x14ac:dyDescent="0.2"/>
    <row r="638" ht="16" x14ac:dyDescent="0.2"/>
    <row r="639" ht="16" x14ac:dyDescent="0.2"/>
    <row r="640" ht="16" x14ac:dyDescent="0.2"/>
    <row r="641" ht="16" x14ac:dyDescent="0.2"/>
    <row r="642" ht="16" x14ac:dyDescent="0.2"/>
    <row r="643" ht="16" x14ac:dyDescent="0.2"/>
    <row r="644" ht="16" x14ac:dyDescent="0.2"/>
    <row r="645" ht="16" x14ac:dyDescent="0.2"/>
    <row r="646" ht="16" x14ac:dyDescent="0.2"/>
    <row r="647" ht="16" x14ac:dyDescent="0.2"/>
    <row r="648" ht="16" x14ac:dyDescent="0.2"/>
    <row r="649" ht="16" x14ac:dyDescent="0.2"/>
    <row r="650" ht="16" x14ac:dyDescent="0.2"/>
    <row r="651" ht="16" x14ac:dyDescent="0.2"/>
    <row r="652" ht="16" x14ac:dyDescent="0.2"/>
    <row r="653" ht="16" x14ac:dyDescent="0.2"/>
    <row r="654" ht="16" x14ac:dyDescent="0.2"/>
    <row r="655" ht="16" x14ac:dyDescent="0.2"/>
    <row r="656" ht="16" x14ac:dyDescent="0.2"/>
    <row r="657" ht="16" x14ac:dyDescent="0.2"/>
    <row r="658" ht="16" x14ac:dyDescent="0.2"/>
    <row r="659" ht="16" x14ac:dyDescent="0.2"/>
    <row r="660" ht="16" x14ac:dyDescent="0.2"/>
    <row r="661" ht="16" x14ac:dyDescent="0.2"/>
    <row r="662" ht="16" x14ac:dyDescent="0.2"/>
    <row r="663" ht="16" x14ac:dyDescent="0.2"/>
    <row r="664" ht="16" x14ac:dyDescent="0.2"/>
    <row r="665" ht="16" x14ac:dyDescent="0.2"/>
    <row r="666" ht="16" x14ac:dyDescent="0.2"/>
    <row r="667" ht="16" x14ac:dyDescent="0.2"/>
    <row r="668" ht="16" x14ac:dyDescent="0.2"/>
    <row r="669" ht="16" x14ac:dyDescent="0.2"/>
    <row r="670" ht="16" x14ac:dyDescent="0.2"/>
    <row r="671" ht="16" x14ac:dyDescent="0.2"/>
    <row r="672" ht="16" x14ac:dyDescent="0.2"/>
    <row r="673" ht="16" x14ac:dyDescent="0.2"/>
    <row r="674" ht="16" x14ac:dyDescent="0.2"/>
    <row r="675" ht="16" x14ac:dyDescent="0.2"/>
    <row r="676" ht="16" x14ac:dyDescent="0.2"/>
    <row r="677" ht="16" x14ac:dyDescent="0.2"/>
    <row r="678" ht="16" x14ac:dyDescent="0.2"/>
    <row r="679" ht="16" x14ac:dyDescent="0.2"/>
    <row r="680" ht="16" x14ac:dyDescent="0.2"/>
    <row r="681" ht="16" x14ac:dyDescent="0.2"/>
    <row r="682" ht="16" x14ac:dyDescent="0.2"/>
    <row r="683" ht="16" x14ac:dyDescent="0.2"/>
    <row r="684" ht="16" x14ac:dyDescent="0.2"/>
    <row r="685" ht="16" x14ac:dyDescent="0.2"/>
    <row r="686" ht="16" x14ac:dyDescent="0.2"/>
    <row r="687" ht="16" x14ac:dyDescent="0.2"/>
    <row r="688" ht="16" x14ac:dyDescent="0.2"/>
    <row r="689" ht="16" x14ac:dyDescent="0.2"/>
    <row r="690" ht="16" x14ac:dyDescent="0.2"/>
    <row r="691" ht="16" x14ac:dyDescent="0.2"/>
    <row r="692" ht="16" x14ac:dyDescent="0.2"/>
    <row r="693" ht="16" x14ac:dyDescent="0.2"/>
    <row r="694" ht="16" x14ac:dyDescent="0.2"/>
    <row r="695" ht="16" x14ac:dyDescent="0.2"/>
    <row r="696" ht="16" x14ac:dyDescent="0.2"/>
    <row r="697" ht="16" x14ac:dyDescent="0.2"/>
    <row r="698" ht="16" x14ac:dyDescent="0.2"/>
    <row r="699" ht="16" x14ac:dyDescent="0.2"/>
    <row r="700" ht="16" x14ac:dyDescent="0.2"/>
    <row r="701" ht="16" x14ac:dyDescent="0.2"/>
    <row r="702" ht="16" x14ac:dyDescent="0.2"/>
    <row r="703" ht="16" x14ac:dyDescent="0.2"/>
    <row r="704" ht="16" x14ac:dyDescent="0.2"/>
    <row r="705" ht="16" x14ac:dyDescent="0.2"/>
    <row r="706" ht="16" x14ac:dyDescent="0.2"/>
    <row r="707" ht="16" x14ac:dyDescent="0.2"/>
    <row r="708" ht="16" x14ac:dyDescent="0.2"/>
    <row r="709" ht="16" x14ac:dyDescent="0.2"/>
    <row r="710" ht="16" x14ac:dyDescent="0.2"/>
    <row r="711" ht="16" x14ac:dyDescent="0.2"/>
    <row r="712" ht="16" x14ac:dyDescent="0.2"/>
    <row r="713" ht="16" x14ac:dyDescent="0.2"/>
    <row r="714" ht="16" x14ac:dyDescent="0.2"/>
    <row r="715" ht="16" x14ac:dyDescent="0.2"/>
    <row r="716" ht="16" x14ac:dyDescent="0.2"/>
    <row r="717" ht="16" x14ac:dyDescent="0.2"/>
    <row r="718" ht="16" x14ac:dyDescent="0.2"/>
    <row r="719" ht="16" x14ac:dyDescent="0.2"/>
    <row r="720" ht="16" x14ac:dyDescent="0.2"/>
    <row r="721" ht="16" x14ac:dyDescent="0.2"/>
    <row r="722" ht="16" x14ac:dyDescent="0.2"/>
    <row r="723" ht="16" x14ac:dyDescent="0.2"/>
    <row r="724" ht="16" x14ac:dyDescent="0.2"/>
    <row r="725" ht="16" x14ac:dyDescent="0.2"/>
    <row r="726" ht="16" x14ac:dyDescent="0.2"/>
    <row r="727" ht="16" x14ac:dyDescent="0.2"/>
    <row r="728" ht="16" x14ac:dyDescent="0.2"/>
    <row r="729" ht="16" x14ac:dyDescent="0.2"/>
    <row r="730" ht="16" x14ac:dyDescent="0.2"/>
    <row r="731" ht="16" x14ac:dyDescent="0.2"/>
    <row r="732" ht="16" x14ac:dyDescent="0.2"/>
    <row r="733" ht="16" x14ac:dyDescent="0.2"/>
    <row r="734" ht="16" x14ac:dyDescent="0.2"/>
    <row r="735" ht="16" x14ac:dyDescent="0.2"/>
    <row r="736" ht="16" x14ac:dyDescent="0.2"/>
    <row r="737" ht="16" x14ac:dyDescent="0.2"/>
    <row r="738" ht="16" x14ac:dyDescent="0.2"/>
    <row r="739" ht="16" x14ac:dyDescent="0.2"/>
    <row r="740" ht="16" x14ac:dyDescent="0.2"/>
    <row r="741" ht="16" x14ac:dyDescent="0.2"/>
    <row r="742" ht="16" x14ac:dyDescent="0.2"/>
    <row r="743" ht="16" x14ac:dyDescent="0.2"/>
    <row r="744" ht="16" x14ac:dyDescent="0.2"/>
    <row r="745" ht="16" x14ac:dyDescent="0.2"/>
    <row r="746" ht="16" x14ac:dyDescent="0.2"/>
    <row r="747" ht="16" x14ac:dyDescent="0.2"/>
    <row r="748" ht="16" x14ac:dyDescent="0.2"/>
    <row r="749" ht="16" x14ac:dyDescent="0.2"/>
    <row r="750" ht="16" x14ac:dyDescent="0.2"/>
    <row r="751" ht="16" x14ac:dyDescent="0.2"/>
    <row r="752" ht="16" x14ac:dyDescent="0.2"/>
    <row r="753" ht="16" x14ac:dyDescent="0.2"/>
    <row r="754" ht="16" x14ac:dyDescent="0.2"/>
    <row r="755" ht="16" x14ac:dyDescent="0.2"/>
    <row r="756" ht="16" x14ac:dyDescent="0.2"/>
    <row r="757" ht="16" x14ac:dyDescent="0.2"/>
    <row r="758" ht="16" x14ac:dyDescent="0.2"/>
    <row r="759" ht="16" x14ac:dyDescent="0.2"/>
    <row r="760" ht="16" x14ac:dyDescent="0.2"/>
    <row r="761" ht="16" x14ac:dyDescent="0.2"/>
    <row r="762" ht="16" x14ac:dyDescent="0.2"/>
    <row r="763" ht="16" x14ac:dyDescent="0.2"/>
    <row r="764" ht="16" x14ac:dyDescent="0.2"/>
    <row r="765" ht="16" x14ac:dyDescent="0.2"/>
    <row r="766" ht="16" x14ac:dyDescent="0.2"/>
    <row r="767" ht="16" x14ac:dyDescent="0.2"/>
    <row r="768" ht="16" x14ac:dyDescent="0.2"/>
    <row r="769" ht="16" x14ac:dyDescent="0.2"/>
    <row r="770" ht="16" x14ac:dyDescent="0.2"/>
    <row r="771" ht="16" x14ac:dyDescent="0.2"/>
    <row r="772" ht="16" x14ac:dyDescent="0.2"/>
    <row r="773" ht="16" x14ac:dyDescent="0.2"/>
    <row r="774" ht="16" x14ac:dyDescent="0.2"/>
    <row r="775" ht="16" x14ac:dyDescent="0.2"/>
    <row r="776" ht="16" x14ac:dyDescent="0.2"/>
    <row r="777" ht="16" x14ac:dyDescent="0.2"/>
    <row r="778" ht="16" x14ac:dyDescent="0.2"/>
    <row r="779" ht="16" x14ac:dyDescent="0.2"/>
    <row r="780" ht="16" x14ac:dyDescent="0.2"/>
    <row r="781" ht="16" x14ac:dyDescent="0.2"/>
    <row r="782" ht="16" x14ac:dyDescent="0.2"/>
    <row r="783" ht="16" x14ac:dyDescent="0.2"/>
    <row r="784" ht="16" x14ac:dyDescent="0.2"/>
    <row r="785" ht="16" x14ac:dyDescent="0.2"/>
    <row r="786" ht="16" x14ac:dyDescent="0.2"/>
    <row r="787" ht="16" x14ac:dyDescent="0.2"/>
    <row r="788" ht="16" x14ac:dyDescent="0.2"/>
    <row r="789" ht="16" x14ac:dyDescent="0.2"/>
    <row r="790" ht="16" x14ac:dyDescent="0.2"/>
    <row r="791" ht="16" x14ac:dyDescent="0.2"/>
    <row r="792" ht="16" x14ac:dyDescent="0.2"/>
    <row r="793" ht="16" x14ac:dyDescent="0.2"/>
    <row r="794" ht="16" x14ac:dyDescent="0.2"/>
    <row r="795" ht="16" x14ac:dyDescent="0.2"/>
    <row r="796" ht="16" x14ac:dyDescent="0.2"/>
    <row r="797" ht="16" x14ac:dyDescent="0.2"/>
    <row r="798" ht="16" x14ac:dyDescent="0.2"/>
    <row r="799" ht="16" x14ac:dyDescent="0.2"/>
    <row r="800" ht="16" x14ac:dyDescent="0.2"/>
    <row r="801" ht="16" x14ac:dyDescent="0.2"/>
    <row r="802" ht="16" x14ac:dyDescent="0.2"/>
    <row r="803" ht="16" x14ac:dyDescent="0.2"/>
    <row r="804" ht="16" x14ac:dyDescent="0.2"/>
    <row r="805" ht="16" x14ac:dyDescent="0.2"/>
    <row r="806" ht="16" x14ac:dyDescent="0.2"/>
    <row r="807" ht="16" x14ac:dyDescent="0.2"/>
    <row r="808" ht="16" x14ac:dyDescent="0.2"/>
    <row r="809" ht="16" x14ac:dyDescent="0.2"/>
    <row r="810" ht="16" x14ac:dyDescent="0.2"/>
    <row r="811" ht="16" x14ac:dyDescent="0.2"/>
    <row r="812" ht="16" x14ac:dyDescent="0.2"/>
    <row r="813" ht="16" x14ac:dyDescent="0.2"/>
    <row r="814" ht="16" x14ac:dyDescent="0.2"/>
    <row r="815" ht="16" x14ac:dyDescent="0.2"/>
    <row r="816" ht="16" x14ac:dyDescent="0.2"/>
    <row r="817" ht="16" x14ac:dyDescent="0.2"/>
    <row r="818" ht="16" x14ac:dyDescent="0.2"/>
    <row r="819" ht="16" x14ac:dyDescent="0.2"/>
    <row r="820" ht="16" x14ac:dyDescent="0.2"/>
    <row r="821" ht="16" x14ac:dyDescent="0.2"/>
    <row r="822" ht="16" x14ac:dyDescent="0.2"/>
    <row r="823" ht="16" x14ac:dyDescent="0.2"/>
    <row r="824" ht="16" x14ac:dyDescent="0.2"/>
    <row r="825" ht="16" x14ac:dyDescent="0.2"/>
    <row r="826" ht="16" x14ac:dyDescent="0.2"/>
    <row r="827" ht="16" x14ac:dyDescent="0.2"/>
    <row r="828" ht="16" x14ac:dyDescent="0.2"/>
    <row r="829" ht="16" x14ac:dyDescent="0.2"/>
    <row r="830" ht="16" x14ac:dyDescent="0.2"/>
    <row r="831" ht="16" x14ac:dyDescent="0.2"/>
    <row r="832" ht="16" x14ac:dyDescent="0.2"/>
    <row r="833" ht="16" x14ac:dyDescent="0.2"/>
    <row r="834" ht="16" x14ac:dyDescent="0.2"/>
    <row r="835" ht="16" x14ac:dyDescent="0.2"/>
    <row r="836" ht="16" x14ac:dyDescent="0.2"/>
    <row r="837" ht="16" x14ac:dyDescent="0.2"/>
    <row r="838" ht="16" x14ac:dyDescent="0.2"/>
    <row r="839" ht="16" x14ac:dyDescent="0.2"/>
    <row r="840" ht="16" x14ac:dyDescent="0.2"/>
    <row r="841" ht="16" x14ac:dyDescent="0.2"/>
    <row r="842" ht="16" x14ac:dyDescent="0.2"/>
    <row r="843" ht="16" x14ac:dyDescent="0.2"/>
    <row r="844" ht="16" x14ac:dyDescent="0.2"/>
    <row r="845" ht="16" x14ac:dyDescent="0.2"/>
    <row r="846" ht="16" x14ac:dyDescent="0.2"/>
    <row r="847" ht="16" x14ac:dyDescent="0.2"/>
    <row r="848" ht="16" x14ac:dyDescent="0.2"/>
    <row r="849" ht="16" x14ac:dyDescent="0.2"/>
    <row r="850" ht="16" x14ac:dyDescent="0.2"/>
    <row r="851" ht="16" x14ac:dyDescent="0.2"/>
    <row r="852" ht="16" x14ac:dyDescent="0.2"/>
    <row r="853" ht="16" x14ac:dyDescent="0.2"/>
    <row r="854" ht="16" x14ac:dyDescent="0.2"/>
    <row r="855" ht="16" x14ac:dyDescent="0.2"/>
    <row r="856" ht="16" x14ac:dyDescent="0.2"/>
    <row r="857" ht="16" x14ac:dyDescent="0.2"/>
    <row r="858" ht="16" x14ac:dyDescent="0.2"/>
    <row r="859" ht="16" x14ac:dyDescent="0.2"/>
    <row r="860" ht="16" x14ac:dyDescent="0.2"/>
    <row r="861" ht="16" x14ac:dyDescent="0.2"/>
    <row r="862" ht="16" x14ac:dyDescent="0.2"/>
    <row r="863" ht="16" x14ac:dyDescent="0.2"/>
    <row r="864" ht="16" x14ac:dyDescent="0.2"/>
    <row r="865" ht="16" x14ac:dyDescent="0.2"/>
    <row r="866" ht="16" x14ac:dyDescent="0.2"/>
    <row r="867" ht="16" x14ac:dyDescent="0.2"/>
    <row r="868" ht="16" x14ac:dyDescent="0.2"/>
    <row r="869" ht="16" x14ac:dyDescent="0.2"/>
    <row r="870" ht="16" x14ac:dyDescent="0.2"/>
    <row r="871" ht="16" x14ac:dyDescent="0.2"/>
    <row r="872" ht="16" x14ac:dyDescent="0.2"/>
    <row r="873" ht="16" x14ac:dyDescent="0.2"/>
    <row r="874" ht="16" x14ac:dyDescent="0.2"/>
    <row r="875" ht="16" x14ac:dyDescent="0.2"/>
    <row r="876" ht="16" x14ac:dyDescent="0.2"/>
    <row r="877" ht="16" x14ac:dyDescent="0.2"/>
    <row r="878" ht="16" x14ac:dyDescent="0.2"/>
    <row r="879" ht="16" x14ac:dyDescent="0.2"/>
    <row r="880" ht="16" x14ac:dyDescent="0.2"/>
    <row r="881" ht="16" x14ac:dyDescent="0.2"/>
    <row r="882" ht="16" x14ac:dyDescent="0.2"/>
    <row r="883" ht="16" x14ac:dyDescent="0.2"/>
    <row r="884" ht="16" x14ac:dyDescent="0.2"/>
    <row r="885" ht="16" x14ac:dyDescent="0.2"/>
    <row r="886" ht="16" x14ac:dyDescent="0.2"/>
    <row r="887" ht="16" x14ac:dyDescent="0.2"/>
    <row r="888" ht="16" x14ac:dyDescent="0.2"/>
    <row r="889" ht="16" x14ac:dyDescent="0.2"/>
    <row r="890" ht="16" x14ac:dyDescent="0.2"/>
    <row r="891" ht="16" x14ac:dyDescent="0.2"/>
    <row r="892" ht="16" x14ac:dyDescent="0.2"/>
    <row r="893" ht="16" x14ac:dyDescent="0.2"/>
    <row r="894" ht="16" x14ac:dyDescent="0.2"/>
    <row r="895" ht="16" x14ac:dyDescent="0.2"/>
    <row r="896" ht="16" x14ac:dyDescent="0.2"/>
    <row r="897" ht="16" x14ac:dyDescent="0.2"/>
    <row r="898" ht="16" x14ac:dyDescent="0.2"/>
    <row r="899" ht="16" x14ac:dyDescent="0.2"/>
    <row r="900" ht="16" x14ac:dyDescent="0.2"/>
    <row r="901" ht="16" x14ac:dyDescent="0.2"/>
    <row r="902" ht="16" x14ac:dyDescent="0.2"/>
    <row r="903" ht="16" x14ac:dyDescent="0.2"/>
    <row r="904" ht="16" x14ac:dyDescent="0.2"/>
    <row r="905" ht="16" x14ac:dyDescent="0.2"/>
    <row r="906" ht="16" x14ac:dyDescent="0.2"/>
    <row r="907" ht="16" x14ac:dyDescent="0.2"/>
    <row r="908" ht="16" x14ac:dyDescent="0.2"/>
    <row r="909" ht="16" x14ac:dyDescent="0.2"/>
    <row r="910" ht="16" x14ac:dyDescent="0.2"/>
    <row r="911" ht="16" x14ac:dyDescent="0.2"/>
    <row r="912" ht="16" x14ac:dyDescent="0.2"/>
    <row r="913" ht="16" x14ac:dyDescent="0.2"/>
    <row r="914" ht="16" x14ac:dyDescent="0.2"/>
    <row r="915" ht="16" x14ac:dyDescent="0.2"/>
    <row r="916" ht="16" x14ac:dyDescent="0.2"/>
    <row r="917" ht="16" x14ac:dyDescent="0.2"/>
    <row r="918" ht="16" x14ac:dyDescent="0.2"/>
    <row r="919" ht="16" x14ac:dyDescent="0.2"/>
    <row r="920" ht="16" x14ac:dyDescent="0.2"/>
    <row r="921" ht="16" x14ac:dyDescent="0.2"/>
    <row r="922" ht="16" x14ac:dyDescent="0.2"/>
    <row r="923" ht="16" x14ac:dyDescent="0.2"/>
    <row r="924" ht="16" x14ac:dyDescent="0.2"/>
    <row r="925" ht="16" x14ac:dyDescent="0.2"/>
    <row r="926" ht="16" x14ac:dyDescent="0.2"/>
    <row r="927" ht="16" x14ac:dyDescent="0.2"/>
    <row r="928" ht="16" x14ac:dyDescent="0.2"/>
    <row r="929" ht="16" x14ac:dyDescent="0.2"/>
    <row r="930" ht="16" x14ac:dyDescent="0.2"/>
    <row r="931" ht="16" x14ac:dyDescent="0.2"/>
    <row r="932" ht="16" x14ac:dyDescent="0.2"/>
    <row r="933" ht="16" x14ac:dyDescent="0.2"/>
    <row r="934" ht="16" x14ac:dyDescent="0.2"/>
    <row r="935" ht="16" x14ac:dyDescent="0.2"/>
    <row r="936" ht="16" x14ac:dyDescent="0.2"/>
    <row r="937" ht="16" x14ac:dyDescent="0.2"/>
    <row r="938" ht="16" x14ac:dyDescent="0.2"/>
    <row r="939" ht="16" x14ac:dyDescent="0.2"/>
    <row r="940" ht="16" x14ac:dyDescent="0.2"/>
    <row r="941" ht="16" x14ac:dyDescent="0.2"/>
    <row r="942" ht="16" x14ac:dyDescent="0.2"/>
    <row r="943" ht="16" x14ac:dyDescent="0.2"/>
    <row r="944" ht="16" x14ac:dyDescent="0.2"/>
    <row r="945" ht="16" x14ac:dyDescent="0.2"/>
    <row r="946" ht="16" x14ac:dyDescent="0.2"/>
    <row r="947" ht="16" x14ac:dyDescent="0.2"/>
    <row r="948" ht="16" x14ac:dyDescent="0.2"/>
    <row r="949" ht="16" x14ac:dyDescent="0.2"/>
    <row r="950" ht="16" x14ac:dyDescent="0.2"/>
    <row r="951" ht="16" x14ac:dyDescent="0.2"/>
    <row r="952" ht="16" x14ac:dyDescent="0.2"/>
    <row r="953" ht="16" x14ac:dyDescent="0.2"/>
    <row r="954" ht="16" x14ac:dyDescent="0.2"/>
    <row r="955" ht="16" x14ac:dyDescent="0.2"/>
    <row r="956" ht="16" x14ac:dyDescent="0.2"/>
    <row r="957" ht="16" x14ac:dyDescent="0.2"/>
    <row r="958" ht="16" x14ac:dyDescent="0.2"/>
    <row r="959" ht="16" x14ac:dyDescent="0.2"/>
    <row r="960" ht="16" x14ac:dyDescent="0.2"/>
    <row r="961" ht="16" x14ac:dyDescent="0.2"/>
    <row r="962" ht="16" x14ac:dyDescent="0.2"/>
    <row r="963" ht="16" x14ac:dyDescent="0.2"/>
    <row r="964" ht="16" x14ac:dyDescent="0.2"/>
    <row r="965" ht="16" x14ac:dyDescent="0.2"/>
    <row r="966" ht="16" x14ac:dyDescent="0.2"/>
    <row r="967" ht="16" x14ac:dyDescent="0.2"/>
    <row r="968" ht="16" x14ac:dyDescent="0.2"/>
    <row r="969" ht="16" x14ac:dyDescent="0.2"/>
    <row r="970" ht="16" x14ac:dyDescent="0.2"/>
    <row r="971" ht="16" x14ac:dyDescent="0.2"/>
    <row r="972" ht="16" x14ac:dyDescent="0.2"/>
    <row r="973" ht="16" x14ac:dyDescent="0.2"/>
    <row r="974" ht="16" x14ac:dyDescent="0.2"/>
    <row r="975" ht="16" x14ac:dyDescent="0.2"/>
    <row r="976" ht="16" x14ac:dyDescent="0.2"/>
    <row r="977" ht="16" x14ac:dyDescent="0.2"/>
    <row r="978" ht="16" x14ac:dyDescent="0.2"/>
    <row r="979" ht="16" x14ac:dyDescent="0.2"/>
    <row r="980" ht="16" x14ac:dyDescent="0.2"/>
    <row r="981" ht="16" x14ac:dyDescent="0.2"/>
    <row r="982" ht="16" x14ac:dyDescent="0.2"/>
    <row r="983" ht="16" x14ac:dyDescent="0.2"/>
    <row r="984" ht="16" x14ac:dyDescent="0.2"/>
    <row r="985" ht="16" x14ac:dyDescent="0.2"/>
    <row r="986" ht="16" x14ac:dyDescent="0.2"/>
    <row r="987" ht="16" x14ac:dyDescent="0.2"/>
    <row r="988" ht="16" x14ac:dyDescent="0.2"/>
    <row r="989" ht="16" x14ac:dyDescent="0.2"/>
    <row r="990" ht="16" x14ac:dyDescent="0.2"/>
    <row r="991" ht="16" x14ac:dyDescent="0.2"/>
    <row r="992" ht="16" x14ac:dyDescent="0.2"/>
    <row r="993" ht="16" x14ac:dyDescent="0.2"/>
    <row r="994" ht="16" x14ac:dyDescent="0.2"/>
    <row r="995" ht="16" x14ac:dyDescent="0.2"/>
    <row r="996" ht="16" x14ac:dyDescent="0.2"/>
    <row r="997" ht="16" x14ac:dyDescent="0.2"/>
    <row r="998" ht="16" x14ac:dyDescent="0.2"/>
    <row r="999" ht="16" x14ac:dyDescent="0.2"/>
    <row r="1000" ht="16" x14ac:dyDescent="0.2"/>
    <row r="1001" ht="16" x14ac:dyDescent="0.2"/>
    <row r="1002" ht="16" x14ac:dyDescent="0.2"/>
    <row r="1003" ht="16" x14ac:dyDescent="0.2"/>
    <row r="1004" ht="16" x14ac:dyDescent="0.2"/>
    <row r="1005" ht="16" x14ac:dyDescent="0.2"/>
    <row r="1006" ht="16" x14ac:dyDescent="0.2"/>
    <row r="1007" ht="16" x14ac:dyDescent="0.2"/>
    <row r="1008" ht="16" x14ac:dyDescent="0.2"/>
    <row r="1009" ht="16" x14ac:dyDescent="0.2"/>
    <row r="1010" ht="16" x14ac:dyDescent="0.2"/>
    <row r="1011" ht="16" x14ac:dyDescent="0.2"/>
    <row r="1012" ht="16" x14ac:dyDescent="0.2"/>
    <row r="1013" ht="16" x14ac:dyDescent="0.2"/>
    <row r="1014" ht="16" x14ac:dyDescent="0.2"/>
    <row r="1015" ht="16" x14ac:dyDescent="0.2"/>
    <row r="1016" ht="16" x14ac:dyDescent="0.2"/>
    <row r="1017" ht="16" x14ac:dyDescent="0.2"/>
    <row r="1018" ht="16" x14ac:dyDescent="0.2"/>
    <row r="1019" ht="16" x14ac:dyDescent="0.2"/>
    <row r="1020" ht="16" x14ac:dyDescent="0.2"/>
    <row r="1021" ht="16" x14ac:dyDescent="0.2"/>
    <row r="1022" ht="16" x14ac:dyDescent="0.2"/>
    <row r="1023" ht="16" x14ac:dyDescent="0.2"/>
    <row r="1024" ht="16" x14ac:dyDescent="0.2"/>
    <row r="1025" ht="16" x14ac:dyDescent="0.2"/>
    <row r="1026" ht="16" x14ac:dyDescent="0.2"/>
    <row r="1027" ht="16" x14ac:dyDescent="0.2"/>
    <row r="1028" ht="16" x14ac:dyDescent="0.2"/>
    <row r="1029" ht="16" x14ac:dyDescent="0.2"/>
    <row r="1030" ht="16" x14ac:dyDescent="0.2"/>
    <row r="1031" ht="16" x14ac:dyDescent="0.2"/>
    <row r="1032" ht="16" x14ac:dyDescent="0.2"/>
    <row r="1033" ht="16" x14ac:dyDescent="0.2"/>
    <row r="1034" ht="16" x14ac:dyDescent="0.2"/>
    <row r="1035" ht="16" x14ac:dyDescent="0.2"/>
    <row r="1036" ht="16" x14ac:dyDescent="0.2"/>
    <row r="1037" ht="16" x14ac:dyDescent="0.2"/>
    <row r="1038" ht="16" x14ac:dyDescent="0.2"/>
    <row r="1039" ht="16" x14ac:dyDescent="0.2"/>
    <row r="1040" ht="16" x14ac:dyDescent="0.2"/>
    <row r="1041" ht="16" x14ac:dyDescent="0.2"/>
    <row r="1042" ht="16" x14ac:dyDescent="0.2"/>
    <row r="1043" ht="16" x14ac:dyDescent="0.2"/>
    <row r="1044" ht="16" x14ac:dyDescent="0.2"/>
    <row r="1045" ht="16" x14ac:dyDescent="0.2"/>
    <row r="1046" ht="16" x14ac:dyDescent="0.2"/>
    <row r="1047" ht="16" x14ac:dyDescent="0.2"/>
    <row r="1048" ht="16" x14ac:dyDescent="0.2"/>
    <row r="1049" ht="16" x14ac:dyDescent="0.2"/>
    <row r="1050" ht="16" x14ac:dyDescent="0.2"/>
    <row r="1051" ht="16" x14ac:dyDescent="0.2"/>
    <row r="1052" ht="16" x14ac:dyDescent="0.2"/>
    <row r="1053" ht="16" x14ac:dyDescent="0.2"/>
    <row r="1054" ht="16" x14ac:dyDescent="0.2"/>
    <row r="1055" ht="16" x14ac:dyDescent="0.2"/>
    <row r="1056" ht="16" x14ac:dyDescent="0.2"/>
    <row r="1057" ht="16" x14ac:dyDescent="0.2"/>
    <row r="1058" ht="16" x14ac:dyDescent="0.2"/>
    <row r="1059" ht="16" x14ac:dyDescent="0.2"/>
    <row r="1060" ht="16" x14ac:dyDescent="0.2"/>
    <row r="1061" ht="16" x14ac:dyDescent="0.2"/>
    <row r="1062" ht="16" x14ac:dyDescent="0.2"/>
    <row r="1063" ht="16" x14ac:dyDescent="0.2"/>
    <row r="1064" ht="16" x14ac:dyDescent="0.2"/>
    <row r="1065" ht="16" x14ac:dyDescent="0.2"/>
    <row r="1066" ht="16" x14ac:dyDescent="0.2"/>
    <row r="1067" ht="16" x14ac:dyDescent="0.2"/>
    <row r="1068" ht="16" x14ac:dyDescent="0.2"/>
    <row r="1069" ht="16" x14ac:dyDescent="0.2"/>
    <row r="1070" ht="16" x14ac:dyDescent="0.2"/>
    <row r="1071" ht="16" x14ac:dyDescent="0.2"/>
    <row r="1072" ht="16" x14ac:dyDescent="0.2"/>
    <row r="1073" ht="16" x14ac:dyDescent="0.2"/>
    <row r="1074" ht="16" x14ac:dyDescent="0.2"/>
    <row r="1075" ht="16" x14ac:dyDescent="0.2"/>
    <row r="1076" ht="16" x14ac:dyDescent="0.2"/>
    <row r="1077" ht="16" x14ac:dyDescent="0.2"/>
    <row r="1078" ht="16" x14ac:dyDescent="0.2"/>
    <row r="1079" ht="16" x14ac:dyDescent="0.2"/>
    <row r="1080" ht="16" x14ac:dyDescent="0.2"/>
    <row r="1081" ht="16" x14ac:dyDescent="0.2"/>
    <row r="1082" ht="16" x14ac:dyDescent="0.2"/>
    <row r="1083" ht="16" x14ac:dyDescent="0.2"/>
    <row r="1084" ht="16" x14ac:dyDescent="0.2"/>
    <row r="1085" ht="16" x14ac:dyDescent="0.2"/>
    <row r="1086" ht="16" x14ac:dyDescent="0.2"/>
    <row r="1087" ht="16" x14ac:dyDescent="0.2"/>
    <row r="1088" ht="16" x14ac:dyDescent="0.2"/>
    <row r="1089" ht="16" x14ac:dyDescent="0.2"/>
    <row r="1090" ht="16" x14ac:dyDescent="0.2"/>
    <row r="1091" ht="16" x14ac:dyDescent="0.2"/>
    <row r="1092" ht="16" x14ac:dyDescent="0.2"/>
    <row r="1093" ht="16" x14ac:dyDescent="0.2"/>
    <row r="1094" ht="16" x14ac:dyDescent="0.2"/>
    <row r="1095" ht="16" x14ac:dyDescent="0.2"/>
    <row r="1096" ht="16" x14ac:dyDescent="0.2"/>
    <row r="1097" ht="16" x14ac:dyDescent="0.2"/>
    <row r="1098" ht="16" x14ac:dyDescent="0.2"/>
    <row r="1099" ht="16" x14ac:dyDescent="0.2"/>
    <row r="1100" ht="16" x14ac:dyDescent="0.2"/>
    <row r="1101" ht="16" x14ac:dyDescent="0.2"/>
    <row r="1102" ht="16" x14ac:dyDescent="0.2"/>
    <row r="1103" ht="16" x14ac:dyDescent="0.2"/>
    <row r="1104" ht="16" x14ac:dyDescent="0.2"/>
    <row r="1105" ht="16" x14ac:dyDescent="0.2"/>
    <row r="1106" ht="16" x14ac:dyDescent="0.2"/>
    <row r="1107" ht="16" x14ac:dyDescent="0.2"/>
    <row r="1108" ht="16" x14ac:dyDescent="0.2"/>
    <row r="1109" ht="16" x14ac:dyDescent="0.2"/>
    <row r="1110" ht="16" x14ac:dyDescent="0.2"/>
    <row r="1111" ht="16" x14ac:dyDescent="0.2"/>
    <row r="1112" ht="16" x14ac:dyDescent="0.2"/>
    <row r="1113" ht="16" x14ac:dyDescent="0.2"/>
    <row r="1114" ht="16" x14ac:dyDescent="0.2"/>
    <row r="1115" ht="16" x14ac:dyDescent="0.2"/>
    <row r="1116" ht="16" x14ac:dyDescent="0.2"/>
    <row r="1117" ht="16" x14ac:dyDescent="0.2"/>
    <row r="1118" ht="16" x14ac:dyDescent="0.2"/>
    <row r="1119" ht="16" x14ac:dyDescent="0.2"/>
    <row r="1120" ht="16" x14ac:dyDescent="0.2"/>
    <row r="1121" ht="16" x14ac:dyDescent="0.2"/>
    <row r="1122" ht="16" x14ac:dyDescent="0.2"/>
    <row r="1123" ht="16" x14ac:dyDescent="0.2"/>
    <row r="1124" ht="16" x14ac:dyDescent="0.2"/>
    <row r="1125" ht="16" x14ac:dyDescent="0.2"/>
    <row r="1126" ht="16" x14ac:dyDescent="0.2"/>
    <row r="1127" ht="16" x14ac:dyDescent="0.2"/>
    <row r="1128" ht="16" x14ac:dyDescent="0.2"/>
    <row r="1129" ht="16" x14ac:dyDescent="0.2"/>
    <row r="1130" ht="16" x14ac:dyDescent="0.2"/>
    <row r="1131" ht="16" x14ac:dyDescent="0.2"/>
    <row r="1132" ht="16" x14ac:dyDescent="0.2"/>
    <row r="1133" ht="16" x14ac:dyDescent="0.2"/>
    <row r="1134" ht="16" x14ac:dyDescent="0.2"/>
    <row r="1135" ht="16" x14ac:dyDescent="0.2"/>
    <row r="1136" ht="16" x14ac:dyDescent="0.2"/>
    <row r="1137" ht="16" x14ac:dyDescent="0.2"/>
    <row r="1138" ht="16" x14ac:dyDescent="0.2"/>
    <row r="1139" ht="16" x14ac:dyDescent="0.2"/>
    <row r="1140" ht="16" x14ac:dyDescent="0.2"/>
    <row r="1141" ht="16" x14ac:dyDescent="0.2"/>
    <row r="1142" ht="16" x14ac:dyDescent="0.2"/>
    <row r="1143" ht="16" x14ac:dyDescent="0.2"/>
    <row r="1144" ht="16" x14ac:dyDescent="0.2"/>
    <row r="1145" ht="16" x14ac:dyDescent="0.2"/>
    <row r="1146" ht="16" x14ac:dyDescent="0.2"/>
    <row r="1147" ht="16" x14ac:dyDescent="0.2"/>
    <row r="1148" ht="16" x14ac:dyDescent="0.2"/>
    <row r="1149" ht="16" x14ac:dyDescent="0.2"/>
    <row r="1150" ht="16" x14ac:dyDescent="0.2"/>
    <row r="1151" ht="16" x14ac:dyDescent="0.2"/>
    <row r="1152" ht="16" x14ac:dyDescent="0.2"/>
    <row r="1153" ht="16" x14ac:dyDescent="0.2"/>
    <row r="1154" ht="16" x14ac:dyDescent="0.2"/>
    <row r="1155" ht="16" x14ac:dyDescent="0.2"/>
    <row r="1156" ht="16" x14ac:dyDescent="0.2"/>
    <row r="1157" ht="16" x14ac:dyDescent="0.2"/>
    <row r="1158" ht="16" x14ac:dyDescent="0.2"/>
    <row r="1159" ht="16" x14ac:dyDescent="0.2"/>
    <row r="1160" ht="16" x14ac:dyDescent="0.2"/>
    <row r="1161" ht="16" x14ac:dyDescent="0.2"/>
    <row r="1162" ht="16" x14ac:dyDescent="0.2"/>
    <row r="1163" ht="16" x14ac:dyDescent="0.2"/>
    <row r="1164" ht="16" x14ac:dyDescent="0.2"/>
    <row r="1165" ht="16" x14ac:dyDescent="0.2"/>
    <row r="1166" ht="16" x14ac:dyDescent="0.2"/>
    <row r="1167" ht="16" x14ac:dyDescent="0.2"/>
    <row r="1168" ht="16" x14ac:dyDescent="0.2"/>
    <row r="1169" ht="16" x14ac:dyDescent="0.2"/>
    <row r="1170" ht="16" x14ac:dyDescent="0.2"/>
    <row r="1171" ht="16" x14ac:dyDescent="0.2"/>
    <row r="1172" ht="16" x14ac:dyDescent="0.2"/>
    <row r="1173" ht="16" x14ac:dyDescent="0.2"/>
    <row r="1174" ht="16" x14ac:dyDescent="0.2"/>
    <row r="1175" ht="16" x14ac:dyDescent="0.2"/>
    <row r="1176" ht="16" x14ac:dyDescent="0.2"/>
    <row r="1177" ht="16" x14ac:dyDescent="0.2"/>
    <row r="1178" ht="16" x14ac:dyDescent="0.2"/>
    <row r="1179" ht="16" x14ac:dyDescent="0.2"/>
    <row r="1180" ht="16" x14ac:dyDescent="0.2"/>
    <row r="1181" ht="16" x14ac:dyDescent="0.2"/>
    <row r="1182" ht="16" x14ac:dyDescent="0.2"/>
    <row r="1183" ht="16" x14ac:dyDescent="0.2"/>
    <row r="1184" ht="16" x14ac:dyDescent="0.2"/>
    <row r="1185" ht="16" x14ac:dyDescent="0.2"/>
    <row r="1186" ht="16" x14ac:dyDescent="0.2"/>
    <row r="1187" ht="16" x14ac:dyDescent="0.2"/>
    <row r="1188" ht="16" x14ac:dyDescent="0.2"/>
    <row r="1189" ht="16" x14ac:dyDescent="0.2"/>
    <row r="1190" ht="16" x14ac:dyDescent="0.2"/>
    <row r="1191" ht="16" x14ac:dyDescent="0.2"/>
    <row r="1192" ht="16" x14ac:dyDescent="0.2"/>
    <row r="1193" ht="16" x14ac:dyDescent="0.2"/>
    <row r="1194" ht="16" x14ac:dyDescent="0.2"/>
    <row r="1195" ht="16" x14ac:dyDescent="0.2"/>
    <row r="1196" ht="16" x14ac:dyDescent="0.2"/>
    <row r="1197" ht="16" x14ac:dyDescent="0.2"/>
    <row r="1198" ht="16" x14ac:dyDescent="0.2"/>
    <row r="1199" ht="16" x14ac:dyDescent="0.2"/>
    <row r="1200" ht="16" x14ac:dyDescent="0.2"/>
    <row r="1201" ht="16" x14ac:dyDescent="0.2"/>
    <row r="1202" ht="16" x14ac:dyDescent="0.2"/>
    <row r="1203" ht="16" x14ac:dyDescent="0.2"/>
    <row r="1204" ht="16" x14ac:dyDescent="0.2"/>
    <row r="1205" ht="16" x14ac:dyDescent="0.2"/>
    <row r="1206" ht="16" x14ac:dyDescent="0.2"/>
    <row r="1207" ht="16" x14ac:dyDescent="0.2"/>
    <row r="1208" ht="16" x14ac:dyDescent="0.2"/>
    <row r="1209" ht="16" x14ac:dyDescent="0.2"/>
    <row r="1210" ht="16" x14ac:dyDescent="0.2"/>
    <row r="1211" ht="16" x14ac:dyDescent="0.2"/>
    <row r="1212" ht="16" x14ac:dyDescent="0.2"/>
    <row r="1213" ht="16" x14ac:dyDescent="0.2"/>
    <row r="1214" ht="16" x14ac:dyDescent="0.2"/>
    <row r="1215" ht="16" x14ac:dyDescent="0.2"/>
    <row r="1216" ht="16" x14ac:dyDescent="0.2"/>
    <row r="1217" ht="16" x14ac:dyDescent="0.2"/>
    <row r="1218" ht="16" x14ac:dyDescent="0.2"/>
    <row r="1219" ht="16" x14ac:dyDescent="0.2"/>
    <row r="1220" ht="16" x14ac:dyDescent="0.2"/>
    <row r="1221" ht="16" x14ac:dyDescent="0.2"/>
    <row r="1222" ht="16" x14ac:dyDescent="0.2"/>
    <row r="1223" ht="16" x14ac:dyDescent="0.2"/>
    <row r="1224" ht="16" x14ac:dyDescent="0.2"/>
    <row r="1225" ht="16" x14ac:dyDescent="0.2"/>
    <row r="1226" ht="16" x14ac:dyDescent="0.2"/>
    <row r="1227" ht="16" x14ac:dyDescent="0.2"/>
    <row r="1228" ht="16" x14ac:dyDescent="0.2"/>
    <row r="1229" ht="16" x14ac:dyDescent="0.2"/>
    <row r="1230" ht="16" x14ac:dyDescent="0.2"/>
    <row r="1231" ht="16" x14ac:dyDescent="0.2"/>
    <row r="1232" ht="16" x14ac:dyDescent="0.2"/>
    <row r="1233" ht="16" x14ac:dyDescent="0.2"/>
    <row r="1234" ht="16" x14ac:dyDescent="0.2"/>
    <row r="1235" ht="16" x14ac:dyDescent="0.2"/>
    <row r="1236" ht="16" x14ac:dyDescent="0.2"/>
    <row r="1237" ht="16" x14ac:dyDescent="0.2"/>
    <row r="1238" ht="16" x14ac:dyDescent="0.2"/>
    <row r="1239" ht="16" x14ac:dyDescent="0.2"/>
    <row r="1240" ht="16" x14ac:dyDescent="0.2"/>
    <row r="1241" ht="16" x14ac:dyDescent="0.2"/>
    <row r="1242" ht="16" x14ac:dyDescent="0.2"/>
    <row r="1243" ht="16" x14ac:dyDescent="0.2"/>
    <row r="1244" ht="16" x14ac:dyDescent="0.2"/>
    <row r="1245" ht="16" x14ac:dyDescent="0.2"/>
    <row r="1246" ht="16" x14ac:dyDescent="0.2"/>
    <row r="1247" ht="16" x14ac:dyDescent="0.2"/>
    <row r="1248" ht="16" x14ac:dyDescent="0.2"/>
    <row r="1249" ht="16" x14ac:dyDescent="0.2"/>
    <row r="1250" ht="16" x14ac:dyDescent="0.2"/>
    <row r="1251" ht="16" x14ac:dyDescent="0.2"/>
    <row r="1252" ht="16" x14ac:dyDescent="0.2"/>
    <row r="1253" ht="16" x14ac:dyDescent="0.2"/>
    <row r="1254" ht="16" x14ac:dyDescent="0.2"/>
    <row r="1255" ht="16" x14ac:dyDescent="0.2"/>
    <row r="1256" ht="16" x14ac:dyDescent="0.2"/>
    <row r="1257" ht="16" x14ac:dyDescent="0.2"/>
    <row r="1258" ht="16" x14ac:dyDescent="0.2"/>
    <row r="1259" ht="16" x14ac:dyDescent="0.2"/>
    <row r="1260" ht="16" x14ac:dyDescent="0.2"/>
    <row r="1261" ht="16" x14ac:dyDescent="0.2"/>
    <row r="1262" ht="16" x14ac:dyDescent="0.2"/>
    <row r="1263" ht="16" x14ac:dyDescent="0.2"/>
    <row r="1264" ht="16" x14ac:dyDescent="0.2"/>
    <row r="1265" ht="16" x14ac:dyDescent="0.2"/>
    <row r="1266" ht="16" x14ac:dyDescent="0.2"/>
    <row r="1267" ht="16" x14ac:dyDescent="0.2"/>
    <row r="1268" ht="16" x14ac:dyDescent="0.2"/>
    <row r="1269" ht="16" x14ac:dyDescent="0.2"/>
    <row r="1270" ht="16" x14ac:dyDescent="0.2"/>
    <row r="1271" ht="16" x14ac:dyDescent="0.2"/>
    <row r="1272" ht="16" x14ac:dyDescent="0.2"/>
    <row r="1273" ht="16" x14ac:dyDescent="0.2"/>
    <row r="1274" ht="16" x14ac:dyDescent="0.2"/>
    <row r="1275" ht="16" x14ac:dyDescent="0.2"/>
    <row r="1276" ht="16" x14ac:dyDescent="0.2"/>
    <row r="1277" ht="16" x14ac:dyDescent="0.2"/>
    <row r="1278" ht="16" x14ac:dyDescent="0.2"/>
    <row r="1279" ht="16" x14ac:dyDescent="0.2"/>
    <row r="1280" ht="16" x14ac:dyDescent="0.2"/>
    <row r="1281" ht="16" x14ac:dyDescent="0.2"/>
    <row r="1282" ht="16" x14ac:dyDescent="0.2"/>
    <row r="1283" ht="16" x14ac:dyDescent="0.2"/>
    <row r="1284" ht="16" x14ac:dyDescent="0.2"/>
    <row r="1285" ht="16" x14ac:dyDescent="0.2"/>
    <row r="1286" ht="16" x14ac:dyDescent="0.2"/>
    <row r="1287" ht="16" x14ac:dyDescent="0.2"/>
    <row r="1288" ht="16" x14ac:dyDescent="0.2"/>
    <row r="1289" ht="16" x14ac:dyDescent="0.2"/>
    <row r="1290" ht="16" x14ac:dyDescent="0.2"/>
    <row r="1291" ht="16" x14ac:dyDescent="0.2"/>
    <row r="1292" ht="16" x14ac:dyDescent="0.2"/>
    <row r="1293" ht="16" x14ac:dyDescent="0.2"/>
    <row r="1294" ht="16" x14ac:dyDescent="0.2"/>
    <row r="1295" ht="16" x14ac:dyDescent="0.2"/>
    <row r="1296" ht="16" x14ac:dyDescent="0.2"/>
    <row r="1297" ht="16" x14ac:dyDescent="0.2"/>
    <row r="1298" ht="16" x14ac:dyDescent="0.2"/>
    <row r="1299" ht="16" x14ac:dyDescent="0.2"/>
    <row r="1300" ht="16" x14ac:dyDescent="0.2"/>
    <row r="1301" ht="16" x14ac:dyDescent="0.2"/>
    <row r="1302" ht="16" x14ac:dyDescent="0.2"/>
    <row r="1303" ht="16" x14ac:dyDescent="0.2"/>
    <row r="1304" ht="16" x14ac:dyDescent="0.2"/>
    <row r="1305" ht="16" x14ac:dyDescent="0.2"/>
    <row r="1306" ht="16" x14ac:dyDescent="0.2"/>
    <row r="1307" ht="16" x14ac:dyDescent="0.2"/>
    <row r="1308" ht="16" x14ac:dyDescent="0.2"/>
    <row r="1309" ht="16" x14ac:dyDescent="0.2"/>
    <row r="1310" ht="16" x14ac:dyDescent="0.2"/>
    <row r="1311" ht="16" x14ac:dyDescent="0.2"/>
    <row r="1312" ht="16" x14ac:dyDescent="0.2"/>
    <row r="1313" ht="16" x14ac:dyDescent="0.2"/>
    <row r="1314" ht="16" x14ac:dyDescent="0.2"/>
    <row r="1315" ht="16" x14ac:dyDescent="0.2"/>
    <row r="1316" ht="16" x14ac:dyDescent="0.2"/>
    <row r="1317" ht="16" x14ac:dyDescent="0.2"/>
    <row r="1318" ht="16" x14ac:dyDescent="0.2"/>
    <row r="1319" ht="16" x14ac:dyDescent="0.2"/>
    <row r="1320" ht="16" x14ac:dyDescent="0.2"/>
    <row r="1321" ht="16" x14ac:dyDescent="0.2"/>
    <row r="1322" ht="16" x14ac:dyDescent="0.2"/>
    <row r="1323" ht="16" x14ac:dyDescent="0.2"/>
    <row r="1324" ht="16" x14ac:dyDescent="0.2"/>
    <row r="1325" ht="16" x14ac:dyDescent="0.2"/>
    <row r="1326" ht="16" x14ac:dyDescent="0.2"/>
    <row r="1327" ht="16" x14ac:dyDescent="0.2"/>
    <row r="1328" ht="16" x14ac:dyDescent="0.2"/>
    <row r="1329" ht="16" x14ac:dyDescent="0.2"/>
    <row r="1330" ht="16" x14ac:dyDescent="0.2"/>
    <row r="1331" ht="16" x14ac:dyDescent="0.2"/>
    <row r="1332" ht="16" x14ac:dyDescent="0.2"/>
    <row r="1333" ht="16" x14ac:dyDescent="0.2"/>
    <row r="1334" ht="16" x14ac:dyDescent="0.2"/>
    <row r="1335" ht="16" x14ac:dyDescent="0.2"/>
    <row r="1336" ht="16" x14ac:dyDescent="0.2"/>
    <row r="1337" ht="16" x14ac:dyDescent="0.2"/>
    <row r="1338" ht="16" x14ac:dyDescent="0.2"/>
    <row r="1339" ht="16" x14ac:dyDescent="0.2"/>
    <row r="1340" ht="16" x14ac:dyDescent="0.2"/>
    <row r="1341" ht="16" x14ac:dyDescent="0.2"/>
    <row r="1342" ht="16" x14ac:dyDescent="0.2"/>
    <row r="1343" ht="16" x14ac:dyDescent="0.2"/>
    <row r="1344" ht="16" x14ac:dyDescent="0.2"/>
    <row r="1345" ht="16" x14ac:dyDescent="0.2"/>
    <row r="1346" ht="16" x14ac:dyDescent="0.2"/>
    <row r="1347" ht="16" x14ac:dyDescent="0.2"/>
    <row r="1348" ht="16" x14ac:dyDescent="0.2"/>
    <row r="1349" ht="16" x14ac:dyDescent="0.2"/>
    <row r="1350" ht="16" x14ac:dyDescent="0.2"/>
    <row r="1351" ht="16" x14ac:dyDescent="0.2"/>
    <row r="1352" ht="16" x14ac:dyDescent="0.2"/>
    <row r="1353" ht="16" x14ac:dyDescent="0.2"/>
    <row r="1354" ht="16" x14ac:dyDescent="0.2"/>
    <row r="1355" ht="16" x14ac:dyDescent="0.2"/>
    <row r="1356" ht="16" x14ac:dyDescent="0.2"/>
    <row r="1357" ht="16" x14ac:dyDescent="0.2"/>
    <row r="1358" ht="16" x14ac:dyDescent="0.2"/>
    <row r="1359" ht="16" x14ac:dyDescent="0.2"/>
    <row r="1360" ht="16" x14ac:dyDescent="0.2"/>
    <row r="1361" ht="16" x14ac:dyDescent="0.2"/>
    <row r="1362" ht="16" x14ac:dyDescent="0.2"/>
    <row r="1363" ht="16" x14ac:dyDescent="0.2"/>
    <row r="1364" ht="16" x14ac:dyDescent="0.2"/>
    <row r="1365" ht="16" x14ac:dyDescent="0.2"/>
    <row r="1366" ht="16" x14ac:dyDescent="0.2"/>
    <row r="1367" ht="16" x14ac:dyDescent="0.2"/>
    <row r="1368" ht="16" x14ac:dyDescent="0.2"/>
    <row r="1369" ht="16" x14ac:dyDescent="0.2"/>
    <row r="1370" ht="16" x14ac:dyDescent="0.2"/>
    <row r="1371" ht="16" x14ac:dyDescent="0.2"/>
    <row r="1372" ht="16" x14ac:dyDescent="0.2"/>
    <row r="1373" ht="16" x14ac:dyDescent="0.2"/>
    <row r="1374" ht="16" x14ac:dyDescent="0.2"/>
    <row r="1375" ht="16" x14ac:dyDescent="0.2"/>
    <row r="1376" ht="16" x14ac:dyDescent="0.2"/>
    <row r="1377" ht="16" x14ac:dyDescent="0.2"/>
    <row r="1378" ht="16" x14ac:dyDescent="0.2"/>
    <row r="1379" ht="16" x14ac:dyDescent="0.2"/>
    <row r="1380" ht="16" x14ac:dyDescent="0.2"/>
    <row r="1381" ht="16" x14ac:dyDescent="0.2"/>
    <row r="1382" ht="16" x14ac:dyDescent="0.2"/>
    <row r="1383" ht="16" x14ac:dyDescent="0.2"/>
    <row r="1384" ht="16" x14ac:dyDescent="0.2"/>
    <row r="1385" ht="16" x14ac:dyDescent="0.2"/>
    <row r="1386" ht="16" x14ac:dyDescent="0.2"/>
    <row r="1387" ht="16" x14ac:dyDescent="0.2"/>
    <row r="1388" ht="16" x14ac:dyDescent="0.2"/>
    <row r="1389" ht="16" x14ac:dyDescent="0.2"/>
    <row r="1390" ht="16" x14ac:dyDescent="0.2"/>
    <row r="1391" ht="16" x14ac:dyDescent="0.2"/>
    <row r="1392" ht="16" x14ac:dyDescent="0.2"/>
    <row r="1393" ht="16" x14ac:dyDescent="0.2"/>
    <row r="1394" ht="16" x14ac:dyDescent="0.2"/>
    <row r="1395" ht="16" x14ac:dyDescent="0.2"/>
    <row r="1396" ht="16" x14ac:dyDescent="0.2"/>
    <row r="1397" ht="16" x14ac:dyDescent="0.2"/>
    <row r="1398" ht="16" x14ac:dyDescent="0.2"/>
    <row r="1399" ht="16" x14ac:dyDescent="0.2"/>
    <row r="1400" ht="16" x14ac:dyDescent="0.2"/>
    <row r="1401" ht="16" x14ac:dyDescent="0.2"/>
    <row r="1402" ht="16" x14ac:dyDescent="0.2"/>
    <row r="1403" ht="16" x14ac:dyDescent="0.2"/>
    <row r="1404" ht="16" x14ac:dyDescent="0.2"/>
    <row r="1405" ht="16" x14ac:dyDescent="0.2"/>
    <row r="1406" ht="16" x14ac:dyDescent="0.2"/>
    <row r="1407" ht="16" x14ac:dyDescent="0.2"/>
    <row r="1408" ht="16" x14ac:dyDescent="0.2"/>
    <row r="1409" ht="16" x14ac:dyDescent="0.2"/>
    <row r="1410" ht="16" x14ac:dyDescent="0.2"/>
    <row r="1411" ht="16" x14ac:dyDescent="0.2"/>
    <row r="1412" ht="16" x14ac:dyDescent="0.2"/>
    <row r="1413" ht="16" x14ac:dyDescent="0.2"/>
    <row r="1414" ht="16" x14ac:dyDescent="0.2"/>
    <row r="1415" ht="16" x14ac:dyDescent="0.2"/>
    <row r="1416" ht="16" x14ac:dyDescent="0.2"/>
    <row r="1417" ht="16" x14ac:dyDescent="0.2"/>
    <row r="1418" ht="16" x14ac:dyDescent="0.2"/>
    <row r="1419" ht="16" x14ac:dyDescent="0.2"/>
    <row r="1420" ht="16" x14ac:dyDescent="0.2"/>
    <row r="1421" ht="16" x14ac:dyDescent="0.2"/>
    <row r="1422" ht="16" x14ac:dyDescent="0.2"/>
    <row r="1423" ht="16" x14ac:dyDescent="0.2"/>
    <row r="1424" ht="16" x14ac:dyDescent="0.2"/>
    <row r="1425" ht="16" x14ac:dyDescent="0.2"/>
    <row r="1426" ht="16" x14ac:dyDescent="0.2"/>
    <row r="1427" ht="16" x14ac:dyDescent="0.2"/>
    <row r="1428" ht="16" x14ac:dyDescent="0.2"/>
    <row r="1429" ht="16" x14ac:dyDescent="0.2"/>
    <row r="1430" ht="16" x14ac:dyDescent="0.2"/>
    <row r="1431" ht="16" x14ac:dyDescent="0.2"/>
    <row r="1432" ht="16" x14ac:dyDescent="0.2"/>
    <row r="1433" ht="16" x14ac:dyDescent="0.2"/>
    <row r="1434" ht="16" x14ac:dyDescent="0.2"/>
    <row r="1435" ht="16" x14ac:dyDescent="0.2"/>
    <row r="1436" ht="16" x14ac:dyDescent="0.2"/>
    <row r="1437" ht="16" x14ac:dyDescent="0.2"/>
    <row r="1438" ht="16" x14ac:dyDescent="0.2"/>
    <row r="1439" ht="16" x14ac:dyDescent="0.2"/>
    <row r="1440" ht="16" x14ac:dyDescent="0.2"/>
    <row r="1441" ht="16" x14ac:dyDescent="0.2"/>
    <row r="1442" ht="16" x14ac:dyDescent="0.2"/>
    <row r="1443" ht="16" x14ac:dyDescent="0.2"/>
    <row r="1444" ht="16" x14ac:dyDescent="0.2"/>
    <row r="1445" ht="16" x14ac:dyDescent="0.2"/>
    <row r="1446" ht="16" x14ac:dyDescent="0.2"/>
    <row r="1447" ht="16" x14ac:dyDescent="0.2"/>
    <row r="1448" ht="16" x14ac:dyDescent="0.2"/>
    <row r="1449" ht="16" x14ac:dyDescent="0.2"/>
    <row r="1450" ht="16" x14ac:dyDescent="0.2"/>
    <row r="1451" ht="16" x14ac:dyDescent="0.2"/>
    <row r="1452" ht="16" x14ac:dyDescent="0.2"/>
    <row r="1453" ht="16" x14ac:dyDescent="0.2"/>
    <row r="1454" ht="16" x14ac:dyDescent="0.2"/>
    <row r="1455" ht="16" x14ac:dyDescent="0.2"/>
    <row r="1456" ht="16" x14ac:dyDescent="0.2"/>
    <row r="1457" ht="16" x14ac:dyDescent="0.2"/>
    <row r="1458" ht="16" x14ac:dyDescent="0.2"/>
    <row r="1459" ht="16" x14ac:dyDescent="0.2"/>
    <row r="1460" ht="16" x14ac:dyDescent="0.2"/>
    <row r="1461" ht="16" x14ac:dyDescent="0.2"/>
    <row r="1462" ht="16" x14ac:dyDescent="0.2"/>
    <row r="1463" ht="16" x14ac:dyDescent="0.2"/>
    <row r="1464" ht="16" x14ac:dyDescent="0.2"/>
    <row r="1465" ht="16" x14ac:dyDescent="0.2"/>
    <row r="1466" ht="16" x14ac:dyDescent="0.2"/>
    <row r="1467" ht="16" x14ac:dyDescent="0.2"/>
    <row r="1468" ht="16" x14ac:dyDescent="0.2"/>
    <row r="1469" ht="16" x14ac:dyDescent="0.2"/>
    <row r="1470" ht="16" x14ac:dyDescent="0.2"/>
    <row r="1471" ht="16" x14ac:dyDescent="0.2"/>
    <row r="1472" ht="16" x14ac:dyDescent="0.2"/>
    <row r="1473" ht="16" x14ac:dyDescent="0.2"/>
    <row r="1474" ht="16" x14ac:dyDescent="0.2"/>
    <row r="1475" ht="16" x14ac:dyDescent="0.2"/>
    <row r="1476" ht="16" x14ac:dyDescent="0.2"/>
    <row r="1477" ht="16" x14ac:dyDescent="0.2"/>
    <row r="1478" ht="16" x14ac:dyDescent="0.2"/>
    <row r="1479" ht="16" x14ac:dyDescent="0.2"/>
    <row r="1480" ht="16" x14ac:dyDescent="0.2"/>
    <row r="1481" ht="16" x14ac:dyDescent="0.2"/>
    <row r="1482" ht="16" x14ac:dyDescent="0.2"/>
    <row r="1483" ht="16" x14ac:dyDescent="0.2"/>
    <row r="1484" ht="16" x14ac:dyDescent="0.2"/>
    <row r="1485" ht="16" x14ac:dyDescent="0.2"/>
    <row r="1486" ht="16" x14ac:dyDescent="0.2"/>
    <row r="1487" ht="16" x14ac:dyDescent="0.2"/>
    <row r="1488" ht="16" x14ac:dyDescent="0.2"/>
    <row r="1489" ht="16" x14ac:dyDescent="0.2"/>
    <row r="1490" ht="16" x14ac:dyDescent="0.2"/>
    <row r="1491" ht="16" x14ac:dyDescent="0.2"/>
    <row r="1492" ht="16" x14ac:dyDescent="0.2"/>
    <row r="1493" ht="16" x14ac:dyDescent="0.2"/>
    <row r="1494" ht="16" x14ac:dyDescent="0.2"/>
    <row r="1495" ht="16" x14ac:dyDescent="0.2"/>
    <row r="1496" ht="16" x14ac:dyDescent="0.2"/>
    <row r="1497" ht="16" x14ac:dyDescent="0.2"/>
    <row r="1498" ht="16" x14ac:dyDescent="0.2"/>
    <row r="1499" ht="16" x14ac:dyDescent="0.2"/>
    <row r="1500" ht="16" x14ac:dyDescent="0.2"/>
    <row r="1501" ht="16" x14ac:dyDescent="0.2"/>
    <row r="1502" ht="16" x14ac:dyDescent="0.2"/>
    <row r="1503" ht="16" x14ac:dyDescent="0.2"/>
    <row r="1504" ht="16" x14ac:dyDescent="0.2"/>
    <row r="1505" ht="16" x14ac:dyDescent="0.2"/>
    <row r="1506" ht="16" x14ac:dyDescent="0.2"/>
    <row r="1507" ht="16" x14ac:dyDescent="0.2"/>
    <row r="1508" ht="16" x14ac:dyDescent="0.2"/>
    <row r="1509" ht="16" x14ac:dyDescent="0.2"/>
    <row r="1510" ht="16" x14ac:dyDescent="0.2"/>
    <row r="1511" ht="16" x14ac:dyDescent="0.2"/>
    <row r="1512" ht="16" x14ac:dyDescent="0.2"/>
    <row r="1513" ht="16" x14ac:dyDescent="0.2"/>
    <row r="1514" ht="16" x14ac:dyDescent="0.2"/>
    <row r="1515" ht="16" x14ac:dyDescent="0.2"/>
    <row r="1516" ht="16" x14ac:dyDescent="0.2"/>
    <row r="1517" ht="16" x14ac:dyDescent="0.2"/>
    <row r="1518" ht="16" x14ac:dyDescent="0.2"/>
    <row r="1519" ht="16" x14ac:dyDescent="0.2"/>
    <row r="1520" ht="16" x14ac:dyDescent="0.2"/>
    <row r="1521" ht="16" x14ac:dyDescent="0.2"/>
    <row r="1522" ht="16" x14ac:dyDescent="0.2"/>
    <row r="1523" ht="16" x14ac:dyDescent="0.2"/>
    <row r="1524" ht="16" x14ac:dyDescent="0.2"/>
    <row r="1525" ht="16" x14ac:dyDescent="0.2"/>
    <row r="1526" ht="16" x14ac:dyDescent="0.2"/>
    <row r="1527" ht="16" x14ac:dyDescent="0.2"/>
    <row r="1528" ht="16" x14ac:dyDescent="0.2"/>
    <row r="1529" ht="16" x14ac:dyDescent="0.2"/>
    <row r="1530" ht="16" x14ac:dyDescent="0.2"/>
    <row r="1531" ht="16" x14ac:dyDescent="0.2"/>
    <row r="1532" ht="16" x14ac:dyDescent="0.2"/>
    <row r="1533" ht="16" x14ac:dyDescent="0.2"/>
    <row r="1534" ht="16" x14ac:dyDescent="0.2"/>
    <row r="1535" ht="16" x14ac:dyDescent="0.2"/>
    <row r="1536" ht="16" x14ac:dyDescent="0.2"/>
    <row r="1537" ht="16" x14ac:dyDescent="0.2"/>
    <row r="1538" ht="16" x14ac:dyDescent="0.2"/>
    <row r="1539" ht="16" x14ac:dyDescent="0.2"/>
    <row r="1540" ht="16" x14ac:dyDescent="0.2"/>
    <row r="1541" ht="16" x14ac:dyDescent="0.2"/>
    <row r="1542" ht="16" x14ac:dyDescent="0.2"/>
    <row r="1543" ht="16" x14ac:dyDescent="0.2"/>
    <row r="1544" ht="16" x14ac:dyDescent="0.2"/>
    <row r="1545" ht="16" x14ac:dyDescent="0.2"/>
    <row r="1546" ht="16" x14ac:dyDescent="0.2"/>
    <row r="1547" ht="16" x14ac:dyDescent="0.2"/>
    <row r="1548" ht="16" x14ac:dyDescent="0.2"/>
    <row r="1549" ht="16" x14ac:dyDescent="0.2"/>
    <row r="1550" ht="16" x14ac:dyDescent="0.2"/>
    <row r="1551" ht="16" x14ac:dyDescent="0.2"/>
    <row r="1552" ht="16" x14ac:dyDescent="0.2"/>
    <row r="1553" ht="16" x14ac:dyDescent="0.2"/>
    <row r="1554" ht="16" x14ac:dyDescent="0.2"/>
    <row r="1555" ht="16" x14ac:dyDescent="0.2"/>
    <row r="1556" ht="16" x14ac:dyDescent="0.2"/>
    <row r="1557" ht="16" x14ac:dyDescent="0.2"/>
    <row r="1558" ht="16" x14ac:dyDescent="0.2"/>
    <row r="1559" ht="16" x14ac:dyDescent="0.2"/>
    <row r="1560" ht="16" x14ac:dyDescent="0.2"/>
    <row r="1561" ht="16" x14ac:dyDescent="0.2"/>
    <row r="1562" ht="16" x14ac:dyDescent="0.2"/>
    <row r="1563" ht="16" x14ac:dyDescent="0.2"/>
    <row r="1564" ht="16" x14ac:dyDescent="0.2"/>
    <row r="1565" ht="16" x14ac:dyDescent="0.2"/>
    <row r="1566" ht="16" x14ac:dyDescent="0.2"/>
    <row r="1567" ht="16" x14ac:dyDescent="0.2"/>
    <row r="1568" ht="16" x14ac:dyDescent="0.2"/>
    <row r="1569" ht="16" x14ac:dyDescent="0.2"/>
    <row r="1570" ht="16" x14ac:dyDescent="0.2"/>
    <row r="1571" ht="16" x14ac:dyDescent="0.2"/>
    <row r="1572" ht="16" x14ac:dyDescent="0.2"/>
    <row r="1573" ht="16" x14ac:dyDescent="0.2"/>
    <row r="1574" ht="16" x14ac:dyDescent="0.2"/>
    <row r="1575" ht="16" x14ac:dyDescent="0.2"/>
    <row r="1576" ht="16" x14ac:dyDescent="0.2"/>
    <row r="1577" ht="16" x14ac:dyDescent="0.2"/>
    <row r="1578" ht="16" x14ac:dyDescent="0.2"/>
    <row r="1579" ht="16" x14ac:dyDescent="0.2"/>
    <row r="1580" ht="16" x14ac:dyDescent="0.2"/>
    <row r="1581" ht="16" x14ac:dyDescent="0.2"/>
    <row r="1582" ht="16" x14ac:dyDescent="0.2"/>
    <row r="1583" ht="16" x14ac:dyDescent="0.2"/>
    <row r="1584" ht="16" x14ac:dyDescent="0.2"/>
    <row r="1585" ht="16" x14ac:dyDescent="0.2"/>
    <row r="1586" ht="16" x14ac:dyDescent="0.2"/>
    <row r="1587" ht="16" x14ac:dyDescent="0.2"/>
    <row r="1588" ht="16" x14ac:dyDescent="0.2"/>
    <row r="1589" ht="16" x14ac:dyDescent="0.2"/>
    <row r="1590" ht="16" x14ac:dyDescent="0.2"/>
    <row r="1591" ht="16" x14ac:dyDescent="0.2"/>
    <row r="1592" ht="16" x14ac:dyDescent="0.2"/>
    <row r="1593" ht="16" x14ac:dyDescent="0.2"/>
    <row r="1594" ht="16" x14ac:dyDescent="0.2"/>
    <row r="1595" ht="16" x14ac:dyDescent="0.2"/>
    <row r="1596" ht="16" x14ac:dyDescent="0.2"/>
    <row r="1597" ht="16" x14ac:dyDescent="0.2"/>
    <row r="1598" ht="16" x14ac:dyDescent="0.2"/>
    <row r="1599" ht="16" x14ac:dyDescent="0.2"/>
    <row r="1600" ht="16" x14ac:dyDescent="0.2"/>
    <row r="1601" ht="16" x14ac:dyDescent="0.2"/>
    <row r="1602" ht="16" x14ac:dyDescent="0.2"/>
    <row r="1603" ht="16" x14ac:dyDescent="0.2"/>
    <row r="1604" ht="16" x14ac:dyDescent="0.2"/>
    <row r="1605" ht="16" x14ac:dyDescent="0.2"/>
    <row r="1606" ht="16" x14ac:dyDescent="0.2"/>
    <row r="1607" ht="16" x14ac:dyDescent="0.2"/>
    <row r="1608" ht="16" x14ac:dyDescent="0.2"/>
    <row r="1609" ht="16" x14ac:dyDescent="0.2"/>
    <row r="1610" ht="16" x14ac:dyDescent="0.2"/>
    <row r="1611" ht="16" x14ac:dyDescent="0.2"/>
    <row r="1612" ht="16" x14ac:dyDescent="0.2"/>
    <row r="1613" ht="16" x14ac:dyDescent="0.2"/>
    <row r="1614" ht="16" x14ac:dyDescent="0.2"/>
    <row r="1615" ht="16" x14ac:dyDescent="0.2"/>
    <row r="1616" ht="16" x14ac:dyDescent="0.2"/>
    <row r="1617" ht="16" x14ac:dyDescent="0.2"/>
    <row r="1618" ht="16" x14ac:dyDescent="0.2"/>
    <row r="1619" ht="16" x14ac:dyDescent="0.2"/>
    <row r="1620" ht="16" x14ac:dyDescent="0.2"/>
    <row r="1621" ht="16" x14ac:dyDescent="0.2"/>
    <row r="1622" ht="16" x14ac:dyDescent="0.2"/>
    <row r="1623" ht="16" x14ac:dyDescent="0.2"/>
    <row r="1624" ht="16" x14ac:dyDescent="0.2"/>
    <row r="1625" ht="16" x14ac:dyDescent="0.2"/>
    <row r="1626" ht="16" x14ac:dyDescent="0.2"/>
    <row r="1627" ht="16" x14ac:dyDescent="0.2"/>
    <row r="1628" ht="16" x14ac:dyDescent="0.2"/>
    <row r="1629" ht="16" x14ac:dyDescent="0.2"/>
    <row r="1630" ht="16" x14ac:dyDescent="0.2"/>
    <row r="1631" ht="16" x14ac:dyDescent="0.2"/>
    <row r="1632" ht="16" x14ac:dyDescent="0.2"/>
    <row r="1633" ht="16" x14ac:dyDescent="0.2"/>
    <row r="1634" ht="16" x14ac:dyDescent="0.2"/>
    <row r="1635" ht="16" x14ac:dyDescent="0.2"/>
    <row r="1636" ht="16" x14ac:dyDescent="0.2"/>
    <row r="1637" ht="16" x14ac:dyDescent="0.2"/>
    <row r="1638" ht="16" x14ac:dyDescent="0.2"/>
    <row r="1639" ht="16" x14ac:dyDescent="0.2"/>
    <row r="1640" ht="16" x14ac:dyDescent="0.2"/>
    <row r="1641" ht="16" x14ac:dyDescent="0.2"/>
    <row r="1642" ht="16" x14ac:dyDescent="0.2"/>
    <row r="1643" ht="16" x14ac:dyDescent="0.2"/>
    <row r="1644" ht="16" x14ac:dyDescent="0.2"/>
    <row r="1645" ht="16" x14ac:dyDescent="0.2"/>
    <row r="1646" ht="16" x14ac:dyDescent="0.2"/>
    <row r="1647" ht="16" x14ac:dyDescent="0.2"/>
    <row r="1648" ht="16" x14ac:dyDescent="0.2"/>
    <row r="1649" ht="16" x14ac:dyDescent="0.2"/>
    <row r="1650" ht="16" x14ac:dyDescent="0.2"/>
    <row r="1651" ht="16" x14ac:dyDescent="0.2"/>
    <row r="1652" ht="16" x14ac:dyDescent="0.2"/>
    <row r="1653" ht="16" x14ac:dyDescent="0.2"/>
    <row r="1654" ht="16" x14ac:dyDescent="0.2"/>
    <row r="1655" ht="16" x14ac:dyDescent="0.2"/>
    <row r="1656" ht="16" x14ac:dyDescent="0.2"/>
    <row r="1657" ht="16" x14ac:dyDescent="0.2"/>
    <row r="1658" ht="16" x14ac:dyDescent="0.2"/>
    <row r="1659" ht="16" x14ac:dyDescent="0.2"/>
    <row r="1660" ht="16" x14ac:dyDescent="0.2"/>
    <row r="1661" ht="16" x14ac:dyDescent="0.2"/>
    <row r="1662" ht="16" x14ac:dyDescent="0.2"/>
    <row r="1663" ht="16" x14ac:dyDescent="0.2"/>
    <row r="1664" ht="16" x14ac:dyDescent="0.2"/>
    <row r="1665" ht="16" x14ac:dyDescent="0.2"/>
    <row r="1666" ht="16" x14ac:dyDescent="0.2"/>
    <row r="1667" ht="16" x14ac:dyDescent="0.2"/>
    <row r="1668" ht="16" x14ac:dyDescent="0.2"/>
    <row r="1669" ht="16" x14ac:dyDescent="0.2"/>
    <row r="1670" ht="16" x14ac:dyDescent="0.2"/>
    <row r="1671" ht="16" x14ac:dyDescent="0.2"/>
    <row r="1672" ht="16" x14ac:dyDescent="0.2"/>
    <row r="1673" ht="16" x14ac:dyDescent="0.2"/>
    <row r="1674" ht="16" x14ac:dyDescent="0.2"/>
    <row r="1675" ht="16" x14ac:dyDescent="0.2"/>
    <row r="1676" ht="16" x14ac:dyDescent="0.2"/>
    <row r="1677" ht="16" x14ac:dyDescent="0.2"/>
    <row r="1678" ht="16" x14ac:dyDescent="0.2"/>
    <row r="1679" ht="16" x14ac:dyDescent="0.2"/>
    <row r="1680" ht="16" x14ac:dyDescent="0.2"/>
    <row r="1681" ht="16" x14ac:dyDescent="0.2"/>
    <row r="1682" ht="16" x14ac:dyDescent="0.2"/>
    <row r="1683" ht="16" x14ac:dyDescent="0.2"/>
    <row r="1684" ht="16" x14ac:dyDescent="0.2"/>
    <row r="1685" ht="16" x14ac:dyDescent="0.2"/>
    <row r="1686" ht="16" x14ac:dyDescent="0.2"/>
    <row r="1687" ht="16" x14ac:dyDescent="0.2"/>
    <row r="1688" ht="16" x14ac:dyDescent="0.2"/>
    <row r="1689" ht="16" x14ac:dyDescent="0.2"/>
    <row r="1690" ht="16" x14ac:dyDescent="0.2"/>
    <row r="1691" ht="16" x14ac:dyDescent="0.2"/>
    <row r="1692" ht="16" x14ac:dyDescent="0.2"/>
    <row r="1693" ht="16" x14ac:dyDescent="0.2"/>
    <row r="1694" ht="16" x14ac:dyDescent="0.2"/>
    <row r="1695" ht="16" x14ac:dyDescent="0.2"/>
    <row r="1696" ht="16" x14ac:dyDescent="0.2"/>
    <row r="1697" ht="16" x14ac:dyDescent="0.2"/>
    <row r="1698" ht="16" x14ac:dyDescent="0.2"/>
    <row r="1699" ht="16" x14ac:dyDescent="0.2"/>
    <row r="1700" ht="16" x14ac:dyDescent="0.2"/>
    <row r="1701" ht="16" x14ac:dyDescent="0.2"/>
    <row r="1702" ht="16" x14ac:dyDescent="0.2"/>
    <row r="1703" ht="16" x14ac:dyDescent="0.2"/>
    <row r="1704" ht="16" x14ac:dyDescent="0.2"/>
    <row r="1705" ht="16" x14ac:dyDescent="0.2"/>
    <row r="1706" ht="16" x14ac:dyDescent="0.2"/>
    <row r="1707" ht="16" x14ac:dyDescent="0.2"/>
    <row r="1708" ht="16" x14ac:dyDescent="0.2"/>
    <row r="1709" ht="16" x14ac:dyDescent="0.2"/>
    <row r="1710" ht="16" x14ac:dyDescent="0.2"/>
    <row r="1711" ht="16" x14ac:dyDescent="0.2"/>
    <row r="1712" ht="16" x14ac:dyDescent="0.2"/>
    <row r="1713" ht="16" x14ac:dyDescent="0.2"/>
    <row r="1714" ht="16" x14ac:dyDescent="0.2"/>
    <row r="1715" ht="16" x14ac:dyDescent="0.2"/>
    <row r="1716" ht="16" x14ac:dyDescent="0.2"/>
    <row r="1717" ht="16" x14ac:dyDescent="0.2"/>
    <row r="1718" ht="16" x14ac:dyDescent="0.2"/>
    <row r="1719" ht="16" x14ac:dyDescent="0.2"/>
    <row r="1720" ht="16" x14ac:dyDescent="0.2"/>
    <row r="1721" ht="16" x14ac:dyDescent="0.2"/>
    <row r="1722" ht="16" x14ac:dyDescent="0.2"/>
    <row r="1723" ht="16" x14ac:dyDescent="0.2"/>
    <row r="1724" ht="16" x14ac:dyDescent="0.2"/>
    <row r="1725" ht="16" x14ac:dyDescent="0.2"/>
    <row r="1726" ht="16" x14ac:dyDescent="0.2"/>
    <row r="1727" ht="16" x14ac:dyDescent="0.2"/>
    <row r="1728" ht="16" x14ac:dyDescent="0.2"/>
    <row r="1729" ht="16" x14ac:dyDescent="0.2"/>
    <row r="1730" ht="16" x14ac:dyDescent="0.2"/>
    <row r="1731" ht="16" x14ac:dyDescent="0.2"/>
    <row r="1732" ht="16" x14ac:dyDescent="0.2"/>
    <row r="1733" ht="16" x14ac:dyDescent="0.2"/>
    <row r="1734" ht="16" x14ac:dyDescent="0.2"/>
    <row r="1735" ht="16" x14ac:dyDescent="0.2"/>
    <row r="1736" ht="16" x14ac:dyDescent="0.2"/>
    <row r="1737" ht="16" x14ac:dyDescent="0.2"/>
    <row r="1738" ht="16" x14ac:dyDescent="0.2"/>
    <row r="1739" ht="16" x14ac:dyDescent="0.2"/>
    <row r="1740" ht="16" x14ac:dyDescent="0.2"/>
    <row r="1741" ht="16" x14ac:dyDescent="0.2"/>
    <row r="1742" ht="16" x14ac:dyDescent="0.2"/>
    <row r="1743" ht="16" x14ac:dyDescent="0.2"/>
    <row r="1744" ht="16" x14ac:dyDescent="0.2"/>
    <row r="1745" ht="16" x14ac:dyDescent="0.2"/>
    <row r="1746" ht="16" x14ac:dyDescent="0.2"/>
    <row r="1747" ht="16" x14ac:dyDescent="0.2"/>
    <row r="1748" ht="16" x14ac:dyDescent="0.2"/>
    <row r="1749" ht="16" x14ac:dyDescent="0.2"/>
    <row r="1750" ht="16" x14ac:dyDescent="0.2"/>
    <row r="1751" ht="16" x14ac:dyDescent="0.2"/>
    <row r="1752" ht="16" x14ac:dyDescent="0.2"/>
    <row r="1753" ht="16" x14ac:dyDescent="0.2"/>
    <row r="1754" ht="16" x14ac:dyDescent="0.2"/>
    <row r="1755" ht="16" x14ac:dyDescent="0.2"/>
    <row r="1756" ht="16" x14ac:dyDescent="0.2"/>
    <row r="1757" ht="16" x14ac:dyDescent="0.2"/>
    <row r="1758" ht="16" x14ac:dyDescent="0.2"/>
    <row r="1759" ht="16" x14ac:dyDescent="0.2"/>
    <row r="1760" ht="16" x14ac:dyDescent="0.2"/>
    <row r="1761" ht="16" x14ac:dyDescent="0.2"/>
    <row r="1762" ht="16" x14ac:dyDescent="0.2"/>
    <row r="1763" ht="16" x14ac:dyDescent="0.2"/>
    <row r="1764" ht="16" x14ac:dyDescent="0.2"/>
    <row r="1765" ht="16" x14ac:dyDescent="0.2"/>
    <row r="1766" ht="16" x14ac:dyDescent="0.2"/>
    <row r="1767" ht="16" x14ac:dyDescent="0.2"/>
    <row r="1768" ht="16" x14ac:dyDescent="0.2"/>
    <row r="1769" ht="16" x14ac:dyDescent="0.2"/>
    <row r="1770" ht="16" x14ac:dyDescent="0.2"/>
    <row r="1771" ht="16" x14ac:dyDescent="0.2"/>
    <row r="1772" ht="16" x14ac:dyDescent="0.2"/>
    <row r="1773" ht="16" x14ac:dyDescent="0.2"/>
    <row r="1774" ht="16" x14ac:dyDescent="0.2"/>
    <row r="1775" ht="16" x14ac:dyDescent="0.2"/>
    <row r="1776" ht="16" x14ac:dyDescent="0.2"/>
    <row r="1777" ht="16" x14ac:dyDescent="0.2"/>
    <row r="1778" ht="16" x14ac:dyDescent="0.2"/>
    <row r="1779" ht="16" x14ac:dyDescent="0.2"/>
    <row r="1780" ht="16" x14ac:dyDescent="0.2"/>
    <row r="1781" ht="16" x14ac:dyDescent="0.2"/>
    <row r="1782" ht="16" x14ac:dyDescent="0.2"/>
    <row r="1783" ht="16" x14ac:dyDescent="0.2"/>
    <row r="1784" ht="16" x14ac:dyDescent="0.2"/>
    <row r="1785" ht="16" x14ac:dyDescent="0.2"/>
    <row r="1786" ht="16" x14ac:dyDescent="0.2"/>
    <row r="1787" ht="16" x14ac:dyDescent="0.2"/>
    <row r="1788" ht="16" x14ac:dyDescent="0.2"/>
    <row r="1789" ht="16" x14ac:dyDescent="0.2"/>
    <row r="1790" ht="16" x14ac:dyDescent="0.2"/>
    <row r="1791" ht="16" x14ac:dyDescent="0.2"/>
    <row r="1792" ht="16" x14ac:dyDescent="0.2"/>
    <row r="1793" ht="16" x14ac:dyDescent="0.2"/>
    <row r="1794" ht="16" x14ac:dyDescent="0.2"/>
    <row r="1795" ht="16" x14ac:dyDescent="0.2"/>
    <row r="1796" ht="16" x14ac:dyDescent="0.2"/>
    <row r="1797" ht="16" x14ac:dyDescent="0.2"/>
    <row r="1798" ht="16" x14ac:dyDescent="0.2"/>
    <row r="1799" ht="16" x14ac:dyDescent="0.2"/>
    <row r="1800" ht="16" x14ac:dyDescent="0.2"/>
    <row r="1801" ht="16" x14ac:dyDescent="0.2"/>
    <row r="1802" ht="16" x14ac:dyDescent="0.2"/>
    <row r="1803" ht="16" x14ac:dyDescent="0.2"/>
    <row r="1804" ht="16" x14ac:dyDescent="0.2"/>
    <row r="1805" ht="16" x14ac:dyDescent="0.2"/>
    <row r="1806" ht="16" x14ac:dyDescent="0.2"/>
    <row r="1807" ht="16" x14ac:dyDescent="0.2"/>
    <row r="1808" ht="16" x14ac:dyDescent="0.2"/>
    <row r="1809" ht="16" x14ac:dyDescent="0.2"/>
    <row r="1810" ht="16" x14ac:dyDescent="0.2"/>
    <row r="1811" ht="16" x14ac:dyDescent="0.2"/>
    <row r="1812" ht="16" x14ac:dyDescent="0.2"/>
    <row r="1813" ht="16" x14ac:dyDescent="0.2"/>
    <row r="1814" ht="16" x14ac:dyDescent="0.2"/>
    <row r="1815" ht="16" x14ac:dyDescent="0.2"/>
    <row r="1816" ht="16" x14ac:dyDescent="0.2"/>
    <row r="1817" ht="16" x14ac:dyDescent="0.2"/>
    <row r="1818" ht="16" x14ac:dyDescent="0.2"/>
    <row r="1819" ht="16" x14ac:dyDescent="0.2"/>
    <row r="1820" ht="16" x14ac:dyDescent="0.2"/>
    <row r="1821" ht="16" x14ac:dyDescent="0.2"/>
    <row r="1822" ht="16" x14ac:dyDescent="0.2"/>
    <row r="1823" ht="16" x14ac:dyDescent="0.2"/>
    <row r="1824" ht="16" x14ac:dyDescent="0.2"/>
    <row r="1825" ht="16" x14ac:dyDescent="0.2"/>
    <row r="1826" ht="16" x14ac:dyDescent="0.2"/>
    <row r="1827" ht="16" x14ac:dyDescent="0.2"/>
    <row r="1828" ht="16" x14ac:dyDescent="0.2"/>
    <row r="1829" ht="16" x14ac:dyDescent="0.2"/>
    <row r="1830" ht="16" x14ac:dyDescent="0.2"/>
    <row r="1831" ht="16" x14ac:dyDescent="0.2"/>
    <row r="1832" ht="16" x14ac:dyDescent="0.2"/>
    <row r="1833" ht="16" x14ac:dyDescent="0.2"/>
    <row r="1834" ht="16" x14ac:dyDescent="0.2"/>
    <row r="1835" ht="16" x14ac:dyDescent="0.2"/>
    <row r="1836" ht="16" x14ac:dyDescent="0.2"/>
    <row r="1837" ht="16" x14ac:dyDescent="0.2"/>
    <row r="1838" ht="16" x14ac:dyDescent="0.2"/>
    <row r="1839" ht="16" x14ac:dyDescent="0.2"/>
    <row r="1840" ht="16" x14ac:dyDescent="0.2"/>
    <row r="1841" ht="16" x14ac:dyDescent="0.2"/>
    <row r="1842" ht="16" x14ac:dyDescent="0.2"/>
    <row r="1843" ht="16" x14ac:dyDescent="0.2"/>
    <row r="1844" ht="16" x14ac:dyDescent="0.2"/>
    <row r="1845" ht="16" x14ac:dyDescent="0.2"/>
    <row r="1846" ht="16" x14ac:dyDescent="0.2"/>
    <row r="1847" ht="16" x14ac:dyDescent="0.2"/>
    <row r="1848" ht="16" x14ac:dyDescent="0.2"/>
    <row r="1849" ht="16" x14ac:dyDescent="0.2"/>
    <row r="1850" ht="16" x14ac:dyDescent="0.2"/>
    <row r="1851" ht="16" x14ac:dyDescent="0.2"/>
    <row r="1852" ht="16" x14ac:dyDescent="0.2"/>
    <row r="1853" ht="16" x14ac:dyDescent="0.2"/>
    <row r="1854" ht="16" x14ac:dyDescent="0.2"/>
    <row r="1855" ht="16" x14ac:dyDescent="0.2"/>
    <row r="1856" ht="16" x14ac:dyDescent="0.2"/>
    <row r="1857" ht="16" x14ac:dyDescent="0.2"/>
    <row r="1858" ht="16" x14ac:dyDescent="0.2"/>
    <row r="1859" ht="16" x14ac:dyDescent="0.2"/>
    <row r="1860" ht="16" x14ac:dyDescent="0.2"/>
    <row r="1861" ht="16" x14ac:dyDescent="0.2"/>
    <row r="1862" ht="16" x14ac:dyDescent="0.2"/>
    <row r="1863" ht="16" x14ac:dyDescent="0.2"/>
    <row r="1864" ht="16" x14ac:dyDescent="0.2"/>
    <row r="1865" ht="16" x14ac:dyDescent="0.2"/>
    <row r="1866" ht="16" x14ac:dyDescent="0.2"/>
    <row r="1867" ht="16" x14ac:dyDescent="0.2"/>
    <row r="1868" ht="16" x14ac:dyDescent="0.2"/>
    <row r="1869" ht="16" x14ac:dyDescent="0.2"/>
    <row r="1870" ht="16" x14ac:dyDescent="0.2"/>
    <row r="1871" ht="16" x14ac:dyDescent="0.2"/>
    <row r="1872" ht="16" x14ac:dyDescent="0.2"/>
    <row r="1873" ht="16" x14ac:dyDescent="0.2"/>
    <row r="1874" ht="16" x14ac:dyDescent="0.2"/>
    <row r="1875" ht="16" x14ac:dyDescent="0.2"/>
    <row r="1876" ht="16" x14ac:dyDescent="0.2"/>
    <row r="1877" ht="16" x14ac:dyDescent="0.2"/>
    <row r="1878" ht="16" x14ac:dyDescent="0.2"/>
    <row r="1879" ht="16" x14ac:dyDescent="0.2"/>
    <row r="1880" ht="16" x14ac:dyDescent="0.2"/>
    <row r="1881" ht="16" x14ac:dyDescent="0.2"/>
    <row r="1882" ht="16" x14ac:dyDescent="0.2"/>
    <row r="1883" ht="16" x14ac:dyDescent="0.2"/>
    <row r="1884" ht="16" x14ac:dyDescent="0.2"/>
    <row r="1885" ht="16" x14ac:dyDescent="0.2"/>
    <row r="1886" ht="16" x14ac:dyDescent="0.2"/>
    <row r="1887" ht="16" x14ac:dyDescent="0.2"/>
    <row r="1888" ht="16" x14ac:dyDescent="0.2"/>
    <row r="1889" ht="16" x14ac:dyDescent="0.2"/>
    <row r="1890" ht="16" x14ac:dyDescent="0.2"/>
    <row r="1891" ht="16" x14ac:dyDescent="0.2"/>
    <row r="1892" ht="16" x14ac:dyDescent="0.2"/>
    <row r="1893" ht="16" x14ac:dyDescent="0.2"/>
    <row r="1894" ht="16" x14ac:dyDescent="0.2"/>
    <row r="1895" ht="16" x14ac:dyDescent="0.2"/>
    <row r="1896" ht="16" x14ac:dyDescent="0.2"/>
    <row r="1897" ht="16" x14ac:dyDescent="0.2"/>
    <row r="1898" ht="16" x14ac:dyDescent="0.2"/>
    <row r="1899" ht="16" x14ac:dyDescent="0.2"/>
    <row r="1900" ht="16" x14ac:dyDescent="0.2"/>
    <row r="1901" ht="16" x14ac:dyDescent="0.2"/>
    <row r="1902" ht="16" x14ac:dyDescent="0.2"/>
    <row r="1903" ht="16" x14ac:dyDescent="0.2"/>
    <row r="1904" ht="16" x14ac:dyDescent="0.2"/>
    <row r="1905" ht="16" x14ac:dyDescent="0.2"/>
    <row r="1906" ht="16" x14ac:dyDescent="0.2"/>
    <row r="1907" ht="16" x14ac:dyDescent="0.2"/>
    <row r="1908" ht="16" x14ac:dyDescent="0.2"/>
    <row r="1909" ht="16" x14ac:dyDescent="0.2"/>
    <row r="1910" ht="16" x14ac:dyDescent="0.2"/>
    <row r="1911" ht="16" x14ac:dyDescent="0.2"/>
    <row r="1912" ht="16" x14ac:dyDescent="0.2"/>
    <row r="1913" ht="16" x14ac:dyDescent="0.2"/>
    <row r="1914" ht="16" x14ac:dyDescent="0.2"/>
    <row r="1915" ht="16" x14ac:dyDescent="0.2"/>
    <row r="1916" ht="16" x14ac:dyDescent="0.2"/>
    <row r="1917" ht="16" x14ac:dyDescent="0.2"/>
    <row r="1918" ht="16" x14ac:dyDescent="0.2"/>
    <row r="1919" ht="16" x14ac:dyDescent="0.2"/>
    <row r="1920" ht="16" x14ac:dyDescent="0.2"/>
    <row r="1921" ht="16" x14ac:dyDescent="0.2"/>
    <row r="1922" ht="16" x14ac:dyDescent="0.2"/>
    <row r="1923" ht="16" x14ac:dyDescent="0.2"/>
    <row r="1924" ht="16" x14ac:dyDescent="0.2"/>
    <row r="1925" ht="16" x14ac:dyDescent="0.2"/>
    <row r="1926" ht="16" x14ac:dyDescent="0.2"/>
    <row r="1927" ht="16" x14ac:dyDescent="0.2"/>
    <row r="1928" ht="16" x14ac:dyDescent="0.2"/>
    <row r="1929" ht="16" x14ac:dyDescent="0.2"/>
    <row r="1930" ht="16" x14ac:dyDescent="0.2"/>
    <row r="1931" ht="16" x14ac:dyDescent="0.2"/>
    <row r="1932" ht="16" x14ac:dyDescent="0.2"/>
    <row r="1933" ht="16" x14ac:dyDescent="0.2"/>
    <row r="1934" ht="16" x14ac:dyDescent="0.2"/>
    <row r="1935" ht="16" x14ac:dyDescent="0.2"/>
    <row r="1936" ht="16" x14ac:dyDescent="0.2"/>
    <row r="1937" ht="16" x14ac:dyDescent="0.2"/>
    <row r="1938" ht="16" x14ac:dyDescent="0.2"/>
    <row r="1939" ht="16" x14ac:dyDescent="0.2"/>
    <row r="1940" ht="16" x14ac:dyDescent="0.2"/>
    <row r="1941" ht="16" x14ac:dyDescent="0.2"/>
    <row r="1942" ht="16" x14ac:dyDescent="0.2"/>
    <row r="1943" ht="16" x14ac:dyDescent="0.2"/>
    <row r="1944" ht="16" x14ac:dyDescent="0.2"/>
    <row r="1945" ht="16" x14ac:dyDescent="0.2"/>
    <row r="1946" ht="16" x14ac:dyDescent="0.2"/>
    <row r="1947" ht="16" x14ac:dyDescent="0.2"/>
    <row r="1948" ht="16" x14ac:dyDescent="0.2"/>
    <row r="1949" ht="16" x14ac:dyDescent="0.2"/>
    <row r="1950" ht="16" x14ac:dyDescent="0.2"/>
    <row r="1951" ht="16" x14ac:dyDescent="0.2"/>
    <row r="1952" ht="16" x14ac:dyDescent="0.2"/>
    <row r="1953" ht="16" x14ac:dyDescent="0.2"/>
    <row r="1954" ht="16" x14ac:dyDescent="0.2"/>
    <row r="1955" ht="16" x14ac:dyDescent="0.2"/>
    <row r="1956" ht="16" x14ac:dyDescent="0.2"/>
    <row r="1957" ht="16" x14ac:dyDescent="0.2"/>
    <row r="1958" ht="16" x14ac:dyDescent="0.2"/>
    <row r="1959" ht="16" x14ac:dyDescent="0.2"/>
    <row r="1960" ht="16" x14ac:dyDescent="0.2"/>
  </sheetData>
  <sheetProtection sheet="1" objects="1" scenarios="1" sort="0" autoFilter="0" pivotTables="0"/>
  <autoFilter ref="A9:I9" xr:uid="{4AA1584B-C2D4-7948-8F2A-9842995AAEAB}"/>
  <mergeCells count="3">
    <mergeCell ref="A2:C7"/>
    <mergeCell ref="A1:C1"/>
    <mergeCell ref="D1:E1"/>
  </mergeCells>
  <conditionalFormatting sqref="B9:B1048576">
    <cfRule type="duplicateValues" dxfId="2" priority="2"/>
  </conditionalFormatting>
  <conditionalFormatting sqref="I1:I1048576">
    <cfRule type="containsText" dxfId="1" priority="1" stopIfTrue="1" operator="containsText" text="Deceased (HUD)">
      <formula>NOT(ISERROR(SEARCH("Deceased (HUD)",I1)))</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B1062-7641-F94F-A329-EC5FE1161168}">
  <sheetPr codeName="Sheet9">
    <tabColor rgb="FFC697FF"/>
    <outlinePr summaryBelow="0" summaryRight="0"/>
  </sheetPr>
  <dimension ref="A1:J1961"/>
  <sheetViews>
    <sheetView workbookViewId="0">
      <pane ySplit="10" topLeftCell="A11" activePane="bottomLeft" state="frozen"/>
      <selection pane="bottomLeft" activeCell="H7" sqref="H7"/>
    </sheetView>
  </sheetViews>
  <sheetFormatPr baseColWidth="10" defaultColWidth="15.19921875" defaultRowHeight="15.75" customHeight="1" x14ac:dyDescent="0.2"/>
  <cols>
    <col min="1" max="1" width="110.796875" style="18" customWidth="1"/>
    <col min="2" max="2" width="13.59765625" style="6" customWidth="1"/>
    <col min="3" max="3" width="19" style="6" customWidth="1"/>
    <col min="4" max="4" width="23.3984375" style="6" customWidth="1"/>
    <col min="5" max="5" width="19.3984375" style="6" customWidth="1"/>
    <col min="6" max="6" width="35.19921875" style="6" customWidth="1"/>
    <col min="7" max="7" width="27" style="6" bestFit="1" customWidth="1"/>
    <col min="8" max="8" width="65" style="6" bestFit="1" customWidth="1"/>
    <col min="9" max="9" width="148.19921875" style="6" bestFit="1" customWidth="1"/>
    <col min="10" max="10" width="15.19921875" style="15"/>
    <col min="11" max="16384" width="15.19921875" style="6"/>
  </cols>
  <sheetData>
    <row r="1" spans="1:10" ht="44" customHeight="1" x14ac:dyDescent="0.25">
      <c r="A1" s="36" t="s">
        <v>29</v>
      </c>
      <c r="B1" s="36"/>
      <c r="C1" s="36"/>
      <c r="D1" s="36"/>
      <c r="E1" s="36"/>
      <c r="F1" s="29" t="s">
        <v>28</v>
      </c>
      <c r="G1" s="29"/>
    </row>
    <row r="2" spans="1:10" ht="29" customHeight="1" x14ac:dyDescent="0.2">
      <c r="A2" s="37" t="s">
        <v>35</v>
      </c>
      <c r="B2" s="37"/>
      <c r="C2" s="37"/>
      <c r="D2" s="37"/>
      <c r="E2" s="37"/>
      <c r="F2" s="11" t="s">
        <v>1</v>
      </c>
      <c r="G2" s="3" t="s">
        <v>20</v>
      </c>
    </row>
    <row r="3" spans="1:10" ht="29" customHeight="1" x14ac:dyDescent="0.2">
      <c r="A3" s="37"/>
      <c r="B3" s="37"/>
      <c r="C3" s="37"/>
      <c r="D3" s="37"/>
      <c r="E3" s="37"/>
      <c r="F3" s="11" t="s">
        <v>25</v>
      </c>
      <c r="G3" s="3" t="s">
        <v>3</v>
      </c>
    </row>
    <row r="4" spans="1:10" ht="29" customHeight="1" x14ac:dyDescent="0.2">
      <c r="A4" s="37"/>
      <c r="B4" s="37"/>
      <c r="C4" s="37"/>
      <c r="D4" s="37"/>
      <c r="E4" s="37"/>
      <c r="F4" s="11" t="s">
        <v>66</v>
      </c>
      <c r="G4" s="3" t="s">
        <v>21</v>
      </c>
    </row>
    <row r="5" spans="1:10" ht="29" customHeight="1" x14ac:dyDescent="0.2">
      <c r="A5" s="37"/>
      <c r="B5" s="37"/>
      <c r="C5" s="37"/>
      <c r="D5" s="37"/>
      <c r="E5" s="37"/>
      <c r="F5" s="11" t="s">
        <v>65</v>
      </c>
      <c r="G5" s="3" t="s">
        <v>14</v>
      </c>
    </row>
    <row r="6" spans="1:10" ht="29" customHeight="1" x14ac:dyDescent="0.2">
      <c r="A6" s="37"/>
      <c r="B6" s="37"/>
      <c r="C6" s="37"/>
      <c r="D6" s="37"/>
      <c r="E6" s="37"/>
      <c r="F6" s="11" t="s">
        <v>5</v>
      </c>
      <c r="G6" s="3" t="s">
        <v>22</v>
      </c>
    </row>
    <row r="7" spans="1:10" ht="29" customHeight="1" x14ac:dyDescent="0.2">
      <c r="A7" s="37"/>
      <c r="B7" s="37"/>
      <c r="C7" s="37"/>
      <c r="D7" s="37"/>
      <c r="E7" s="37"/>
      <c r="F7" s="11" t="s">
        <v>23</v>
      </c>
      <c r="G7" s="3" t="e" cm="1">
        <f t="array" aca="1" ref="G7" ca="1">MAX((INDIRECT("'"&amp;$G$2&amp;"'!"&amp;$G$3&amp;":"&amp;$G$3)&lt;&gt;"")*(ROW(INDIRECT("'"&amp;$G$2&amp;"'!"&amp;$G$3&amp;":"&amp;$G$3))))</f>
        <v>#REF!</v>
      </c>
    </row>
    <row r="8" spans="1:10" ht="29" customHeight="1" x14ac:dyDescent="0.2">
      <c r="A8" s="37"/>
      <c r="B8" s="37"/>
      <c r="C8" s="37"/>
      <c r="D8" s="37"/>
      <c r="E8" s="37"/>
      <c r="F8" s="11" t="s">
        <v>8</v>
      </c>
      <c r="G8" s="3">
        <v>4</v>
      </c>
    </row>
    <row r="9" spans="1:10" ht="7" customHeight="1" x14ac:dyDescent="0.2">
      <c r="A9" s="6"/>
    </row>
    <row r="10" spans="1:10" s="7" customFormat="1" ht="15.75" customHeight="1" x14ac:dyDescent="0.2">
      <c r="A10" s="7" t="s">
        <v>10</v>
      </c>
      <c r="B10" s="12" t="e" cm="1">
        <f t="array" aca="1" ref="B10" ca="1">_xlfn.CHOOSECOLS(_xlfn.VSTACK(INDIRECT("'"&amp;$G$2&amp;"'!"&amp;$G$3&amp;$G$8&amp;":"&amp;$G$6&amp;$G$8),_xlfn._xlws.SORT(_xlfn._xlws.FILTER(INDIRECT("'"&amp;$G$2&amp;"'!"&amp;$G$3&amp;$G$8&amp;":"&amp;$G$6&amp;$G$7),(INDIRECT("'"&amp;$G$2&amp;"'!"&amp;$G$4&amp;$G$8&amp;":"&amp;$G$4&amp;$G$7)="Project Transfer")*(INDIRECT("'"&amp;$G$2&amp;"'!"&amp;$G$5&amp;G$8&amp;":"&amp;$G$5&amp;$G$7)="No")))),1,9,10,40,29,23,38,41, 35)</f>
        <v>#REF!</v>
      </c>
      <c r="J10" s="16"/>
    </row>
    <row r="12" spans="1:10" ht="15.75" customHeight="1" x14ac:dyDescent="0.2">
      <c r="C12" s="8"/>
    </row>
    <row r="16" spans="1:10" ht="16" x14ac:dyDescent="0.2"/>
    <row r="17" ht="16" x14ac:dyDescent="0.2"/>
    <row r="18" ht="16" x14ac:dyDescent="0.2"/>
    <row r="52" ht="16" x14ac:dyDescent="0.2"/>
    <row r="53" ht="16" x14ac:dyDescent="0.2"/>
    <row r="54" ht="16" x14ac:dyDescent="0.2"/>
    <row r="55" ht="16" x14ac:dyDescent="0.2"/>
    <row r="56" ht="16" x14ac:dyDescent="0.2"/>
    <row r="57" ht="16" x14ac:dyDescent="0.2"/>
    <row r="58" ht="16" x14ac:dyDescent="0.2"/>
    <row r="59" ht="16" x14ac:dyDescent="0.2"/>
    <row r="60" ht="16" x14ac:dyDescent="0.2"/>
    <row r="61" ht="16" x14ac:dyDescent="0.2"/>
    <row r="62" ht="16" x14ac:dyDescent="0.2"/>
    <row r="63" ht="16" x14ac:dyDescent="0.2"/>
    <row r="64" ht="16" x14ac:dyDescent="0.2"/>
    <row r="65" ht="16" x14ac:dyDescent="0.2"/>
    <row r="66" ht="16" x14ac:dyDescent="0.2"/>
    <row r="67" ht="16" x14ac:dyDescent="0.2"/>
    <row r="68" ht="16" x14ac:dyDescent="0.2"/>
    <row r="69" ht="16" x14ac:dyDescent="0.2"/>
    <row r="70" ht="16" x14ac:dyDescent="0.2"/>
    <row r="71" ht="16" x14ac:dyDescent="0.2"/>
    <row r="72" ht="16" x14ac:dyDescent="0.2"/>
    <row r="73" ht="16" x14ac:dyDescent="0.2"/>
    <row r="74" ht="16" x14ac:dyDescent="0.2"/>
    <row r="75" ht="16" x14ac:dyDescent="0.2"/>
    <row r="76" ht="16" x14ac:dyDescent="0.2"/>
    <row r="77" ht="16" x14ac:dyDescent="0.2"/>
    <row r="78" ht="16" x14ac:dyDescent="0.2"/>
    <row r="79" ht="16" x14ac:dyDescent="0.2"/>
    <row r="80" ht="16" x14ac:dyDescent="0.2"/>
    <row r="81" ht="16" x14ac:dyDescent="0.2"/>
    <row r="82" ht="16" x14ac:dyDescent="0.2"/>
    <row r="83" ht="16" x14ac:dyDescent="0.2"/>
    <row r="84" ht="16" x14ac:dyDescent="0.2"/>
    <row r="85" ht="16" x14ac:dyDescent="0.2"/>
    <row r="86" ht="16" x14ac:dyDescent="0.2"/>
    <row r="87" ht="16" x14ac:dyDescent="0.2"/>
    <row r="88" ht="16" x14ac:dyDescent="0.2"/>
    <row r="89" ht="16" x14ac:dyDescent="0.2"/>
    <row r="90" ht="16" x14ac:dyDescent="0.2"/>
    <row r="91" ht="16" x14ac:dyDescent="0.2"/>
    <row r="92" ht="16" x14ac:dyDescent="0.2"/>
    <row r="93" ht="16" x14ac:dyDescent="0.2"/>
    <row r="94" ht="16" x14ac:dyDescent="0.2"/>
    <row r="95" ht="16" x14ac:dyDescent="0.2"/>
    <row r="96" ht="16" x14ac:dyDescent="0.2"/>
    <row r="97" ht="16" x14ac:dyDescent="0.2"/>
    <row r="98" ht="16" x14ac:dyDescent="0.2"/>
    <row r="99" ht="16" x14ac:dyDescent="0.2"/>
    <row r="100" ht="16" x14ac:dyDescent="0.2"/>
    <row r="101" ht="16" x14ac:dyDescent="0.2"/>
    <row r="102" ht="16" x14ac:dyDescent="0.2"/>
    <row r="103" ht="16" x14ac:dyDescent="0.2"/>
    <row r="104" ht="16" x14ac:dyDescent="0.2"/>
    <row r="105" ht="16" x14ac:dyDescent="0.2"/>
    <row r="106" ht="16" x14ac:dyDescent="0.2"/>
    <row r="107" ht="16" x14ac:dyDescent="0.2"/>
    <row r="108" ht="16" x14ac:dyDescent="0.2"/>
    <row r="109" ht="16" x14ac:dyDescent="0.2"/>
    <row r="110" ht="16" x14ac:dyDescent="0.2"/>
    <row r="111" ht="16" x14ac:dyDescent="0.2"/>
    <row r="112" ht="16" x14ac:dyDescent="0.2"/>
    <row r="113" ht="16" x14ac:dyDescent="0.2"/>
    <row r="114" ht="16" x14ac:dyDescent="0.2"/>
    <row r="115" ht="16" x14ac:dyDescent="0.2"/>
    <row r="116" ht="16" x14ac:dyDescent="0.2"/>
    <row r="117" ht="16" x14ac:dyDescent="0.2"/>
    <row r="118" ht="16" x14ac:dyDescent="0.2"/>
    <row r="119" ht="16" x14ac:dyDescent="0.2"/>
    <row r="120" ht="16" x14ac:dyDescent="0.2"/>
    <row r="121" ht="16" x14ac:dyDescent="0.2"/>
    <row r="122" ht="16" x14ac:dyDescent="0.2"/>
    <row r="123" ht="16" x14ac:dyDescent="0.2"/>
    <row r="124" ht="16" x14ac:dyDescent="0.2"/>
    <row r="125" ht="16" x14ac:dyDescent="0.2"/>
    <row r="126" ht="16" x14ac:dyDescent="0.2"/>
    <row r="127" ht="16" x14ac:dyDescent="0.2"/>
    <row r="128" ht="16" x14ac:dyDescent="0.2"/>
    <row r="129" ht="16" x14ac:dyDescent="0.2"/>
    <row r="130" ht="16" x14ac:dyDescent="0.2"/>
    <row r="131" ht="16" x14ac:dyDescent="0.2"/>
    <row r="132" ht="16" x14ac:dyDescent="0.2"/>
    <row r="133" ht="16" x14ac:dyDescent="0.2"/>
    <row r="134" ht="16" x14ac:dyDescent="0.2"/>
    <row r="135" ht="16" x14ac:dyDescent="0.2"/>
    <row r="136" ht="16" x14ac:dyDescent="0.2"/>
    <row r="137" ht="16" x14ac:dyDescent="0.2"/>
    <row r="138" ht="16" x14ac:dyDescent="0.2"/>
    <row r="139" ht="16" x14ac:dyDescent="0.2"/>
    <row r="140" ht="16" x14ac:dyDescent="0.2"/>
    <row r="141" ht="16" x14ac:dyDescent="0.2"/>
    <row r="142" ht="16" x14ac:dyDescent="0.2"/>
    <row r="143" ht="16" x14ac:dyDescent="0.2"/>
    <row r="144" ht="16" x14ac:dyDescent="0.2"/>
    <row r="145" ht="16" x14ac:dyDescent="0.2"/>
    <row r="146" ht="16" x14ac:dyDescent="0.2"/>
    <row r="147" ht="16" x14ac:dyDescent="0.2"/>
    <row r="148" ht="16" x14ac:dyDescent="0.2"/>
    <row r="149" ht="16" x14ac:dyDescent="0.2"/>
    <row r="150" ht="16" x14ac:dyDescent="0.2"/>
    <row r="151" ht="16" x14ac:dyDescent="0.2"/>
    <row r="152" ht="16" x14ac:dyDescent="0.2"/>
    <row r="153" ht="16" x14ac:dyDescent="0.2"/>
    <row r="154" ht="16" x14ac:dyDescent="0.2"/>
    <row r="155" ht="16" x14ac:dyDescent="0.2"/>
    <row r="156" ht="16" x14ac:dyDescent="0.2"/>
    <row r="157" ht="16" x14ac:dyDescent="0.2"/>
    <row r="158" ht="16" x14ac:dyDescent="0.2"/>
    <row r="159" ht="16" x14ac:dyDescent="0.2"/>
    <row r="160" ht="16" x14ac:dyDescent="0.2"/>
    <row r="161" ht="16" x14ac:dyDescent="0.2"/>
    <row r="162" ht="16" x14ac:dyDescent="0.2"/>
    <row r="163" ht="16" x14ac:dyDescent="0.2"/>
    <row r="164" ht="16" x14ac:dyDescent="0.2"/>
    <row r="165" ht="16" x14ac:dyDescent="0.2"/>
    <row r="166" ht="16" x14ac:dyDescent="0.2"/>
    <row r="167" ht="16" x14ac:dyDescent="0.2"/>
    <row r="168" ht="16" x14ac:dyDescent="0.2"/>
    <row r="169" ht="16" x14ac:dyDescent="0.2"/>
    <row r="170" ht="16" x14ac:dyDescent="0.2"/>
    <row r="171" ht="16" x14ac:dyDescent="0.2"/>
    <row r="172" ht="16" x14ac:dyDescent="0.2"/>
    <row r="173" ht="16" x14ac:dyDescent="0.2"/>
    <row r="174" ht="16" x14ac:dyDescent="0.2"/>
    <row r="175" ht="16" x14ac:dyDescent="0.2"/>
    <row r="176" ht="16" x14ac:dyDescent="0.2"/>
    <row r="177" ht="16" x14ac:dyDescent="0.2"/>
    <row r="178" ht="16" x14ac:dyDescent="0.2"/>
    <row r="179" ht="16" x14ac:dyDescent="0.2"/>
    <row r="180" ht="16" x14ac:dyDescent="0.2"/>
    <row r="181" ht="16" x14ac:dyDescent="0.2"/>
    <row r="182" ht="16" x14ac:dyDescent="0.2"/>
    <row r="183" ht="16" x14ac:dyDescent="0.2"/>
    <row r="184" ht="16" x14ac:dyDescent="0.2"/>
    <row r="185" ht="16" x14ac:dyDescent="0.2"/>
    <row r="186" ht="16" x14ac:dyDescent="0.2"/>
    <row r="187" ht="16" x14ac:dyDescent="0.2"/>
    <row r="188" ht="16" x14ac:dyDescent="0.2"/>
    <row r="189" ht="16" x14ac:dyDescent="0.2"/>
    <row r="190" ht="16" x14ac:dyDescent="0.2"/>
    <row r="191" ht="16" x14ac:dyDescent="0.2"/>
    <row r="192" ht="16" x14ac:dyDescent="0.2"/>
    <row r="193" ht="16" x14ac:dyDescent="0.2"/>
    <row r="194" ht="16" x14ac:dyDescent="0.2"/>
    <row r="195" ht="16" x14ac:dyDescent="0.2"/>
    <row r="196" ht="16" x14ac:dyDescent="0.2"/>
    <row r="197" ht="16" x14ac:dyDescent="0.2"/>
    <row r="198" ht="16" x14ac:dyDescent="0.2"/>
    <row r="199" ht="16" x14ac:dyDescent="0.2"/>
    <row r="200" ht="16" x14ac:dyDescent="0.2"/>
    <row r="201" ht="16" x14ac:dyDescent="0.2"/>
    <row r="202" ht="16" x14ac:dyDescent="0.2"/>
    <row r="203" ht="16" x14ac:dyDescent="0.2"/>
    <row r="204" ht="16" x14ac:dyDescent="0.2"/>
    <row r="205" ht="16" x14ac:dyDescent="0.2"/>
    <row r="206" ht="16" x14ac:dyDescent="0.2"/>
    <row r="207" ht="16" x14ac:dyDescent="0.2"/>
    <row r="208" ht="16" x14ac:dyDescent="0.2"/>
    <row r="209" ht="16" x14ac:dyDescent="0.2"/>
    <row r="210" ht="16" x14ac:dyDescent="0.2"/>
    <row r="211" ht="16" x14ac:dyDescent="0.2"/>
    <row r="212" ht="16" x14ac:dyDescent="0.2"/>
    <row r="213" ht="16" x14ac:dyDescent="0.2"/>
    <row r="214" ht="16" x14ac:dyDescent="0.2"/>
    <row r="215" ht="16" x14ac:dyDescent="0.2"/>
    <row r="216" ht="16" x14ac:dyDescent="0.2"/>
    <row r="217" ht="16" x14ac:dyDescent="0.2"/>
    <row r="218" ht="16" x14ac:dyDescent="0.2"/>
    <row r="219" ht="16" x14ac:dyDescent="0.2"/>
    <row r="220" ht="16" x14ac:dyDescent="0.2"/>
    <row r="221" ht="16" x14ac:dyDescent="0.2"/>
    <row r="222" ht="16" x14ac:dyDescent="0.2"/>
    <row r="223" ht="16" x14ac:dyDescent="0.2"/>
    <row r="224" ht="16" x14ac:dyDescent="0.2"/>
    <row r="225" ht="16" x14ac:dyDescent="0.2"/>
    <row r="226" ht="16" x14ac:dyDescent="0.2"/>
    <row r="227" ht="16" x14ac:dyDescent="0.2"/>
    <row r="228" ht="16" x14ac:dyDescent="0.2"/>
    <row r="229" ht="16" x14ac:dyDescent="0.2"/>
    <row r="230" ht="16" x14ac:dyDescent="0.2"/>
    <row r="231" ht="16" x14ac:dyDescent="0.2"/>
    <row r="232" ht="16" x14ac:dyDescent="0.2"/>
    <row r="233" ht="16" x14ac:dyDescent="0.2"/>
    <row r="234" ht="16" x14ac:dyDescent="0.2"/>
    <row r="235" ht="16" x14ac:dyDescent="0.2"/>
    <row r="236" ht="16" x14ac:dyDescent="0.2"/>
    <row r="237" ht="16" x14ac:dyDescent="0.2"/>
    <row r="238" ht="16" x14ac:dyDescent="0.2"/>
    <row r="239" ht="16" x14ac:dyDescent="0.2"/>
    <row r="240" ht="16" x14ac:dyDescent="0.2"/>
    <row r="241" ht="16" x14ac:dyDescent="0.2"/>
    <row r="242" ht="16" x14ac:dyDescent="0.2"/>
    <row r="243" ht="16" x14ac:dyDescent="0.2"/>
    <row r="244" ht="16" x14ac:dyDescent="0.2"/>
    <row r="245" ht="16" x14ac:dyDescent="0.2"/>
    <row r="246" ht="16" x14ac:dyDescent="0.2"/>
    <row r="247" ht="16" x14ac:dyDescent="0.2"/>
    <row r="248" ht="16" x14ac:dyDescent="0.2"/>
    <row r="249" ht="16" x14ac:dyDescent="0.2"/>
    <row r="250" ht="16" x14ac:dyDescent="0.2"/>
    <row r="251" ht="16" x14ac:dyDescent="0.2"/>
    <row r="252" ht="16" x14ac:dyDescent="0.2"/>
    <row r="253" ht="16" x14ac:dyDescent="0.2"/>
    <row r="254" ht="16" x14ac:dyDescent="0.2"/>
    <row r="255" ht="16" x14ac:dyDescent="0.2"/>
    <row r="256" ht="16" x14ac:dyDescent="0.2"/>
    <row r="257" ht="16" x14ac:dyDescent="0.2"/>
    <row r="258" ht="16" x14ac:dyDescent="0.2"/>
    <row r="259" ht="16" x14ac:dyDescent="0.2"/>
    <row r="260" ht="16" x14ac:dyDescent="0.2"/>
    <row r="261" ht="16" x14ac:dyDescent="0.2"/>
    <row r="262" ht="16" x14ac:dyDescent="0.2"/>
    <row r="263" ht="16" x14ac:dyDescent="0.2"/>
    <row r="264" ht="16" x14ac:dyDescent="0.2"/>
    <row r="265" ht="16" x14ac:dyDescent="0.2"/>
    <row r="266" ht="16" x14ac:dyDescent="0.2"/>
    <row r="267" ht="16" x14ac:dyDescent="0.2"/>
    <row r="268" ht="16" x14ac:dyDescent="0.2"/>
    <row r="269" ht="16" x14ac:dyDescent="0.2"/>
    <row r="270" ht="16" x14ac:dyDescent="0.2"/>
    <row r="271" ht="16" x14ac:dyDescent="0.2"/>
    <row r="272" ht="16" x14ac:dyDescent="0.2"/>
    <row r="273" ht="16" x14ac:dyDescent="0.2"/>
    <row r="274" ht="16" x14ac:dyDescent="0.2"/>
    <row r="275" ht="16" x14ac:dyDescent="0.2"/>
    <row r="276" ht="16" x14ac:dyDescent="0.2"/>
    <row r="277" ht="16" x14ac:dyDescent="0.2"/>
    <row r="278" ht="16" x14ac:dyDescent="0.2"/>
    <row r="279" ht="16" x14ac:dyDescent="0.2"/>
    <row r="280" ht="16" x14ac:dyDescent="0.2"/>
    <row r="281" ht="16" x14ac:dyDescent="0.2"/>
    <row r="282" ht="16" x14ac:dyDescent="0.2"/>
    <row r="283" ht="16" x14ac:dyDescent="0.2"/>
    <row r="284" ht="16" x14ac:dyDescent="0.2"/>
    <row r="285" ht="16" x14ac:dyDescent="0.2"/>
    <row r="286" ht="16" x14ac:dyDescent="0.2"/>
    <row r="287" ht="16" x14ac:dyDescent="0.2"/>
    <row r="288" ht="16" x14ac:dyDescent="0.2"/>
    <row r="289" ht="16" x14ac:dyDescent="0.2"/>
    <row r="290" ht="16" x14ac:dyDescent="0.2"/>
    <row r="291" ht="16" x14ac:dyDescent="0.2"/>
    <row r="292" ht="16" x14ac:dyDescent="0.2"/>
    <row r="293" ht="16" x14ac:dyDescent="0.2"/>
    <row r="294" ht="16" x14ac:dyDescent="0.2"/>
    <row r="295" ht="16" x14ac:dyDescent="0.2"/>
    <row r="296" ht="16" x14ac:dyDescent="0.2"/>
    <row r="297" ht="16" x14ac:dyDescent="0.2"/>
    <row r="298" ht="16" x14ac:dyDescent="0.2"/>
    <row r="299" ht="16" x14ac:dyDescent="0.2"/>
    <row r="300" ht="16" x14ac:dyDescent="0.2"/>
    <row r="301" ht="16" x14ac:dyDescent="0.2"/>
    <row r="302" ht="16" x14ac:dyDescent="0.2"/>
    <row r="303" ht="16" x14ac:dyDescent="0.2"/>
    <row r="304" ht="16" x14ac:dyDescent="0.2"/>
    <row r="305" ht="16" x14ac:dyDescent="0.2"/>
    <row r="306" ht="16" x14ac:dyDescent="0.2"/>
    <row r="307" ht="16" x14ac:dyDescent="0.2"/>
    <row r="308" ht="16" x14ac:dyDescent="0.2"/>
    <row r="309" ht="16" x14ac:dyDescent="0.2"/>
    <row r="310" ht="16" x14ac:dyDescent="0.2"/>
    <row r="311" ht="16" x14ac:dyDescent="0.2"/>
    <row r="312" ht="16" x14ac:dyDescent="0.2"/>
    <row r="313" ht="16" x14ac:dyDescent="0.2"/>
    <row r="314" ht="16" x14ac:dyDescent="0.2"/>
    <row r="315" ht="16" x14ac:dyDescent="0.2"/>
    <row r="316" ht="16" x14ac:dyDescent="0.2"/>
    <row r="317" ht="16" x14ac:dyDescent="0.2"/>
    <row r="318" ht="16" x14ac:dyDescent="0.2"/>
    <row r="319" ht="16" x14ac:dyDescent="0.2"/>
    <row r="320" ht="16" x14ac:dyDescent="0.2"/>
    <row r="321" ht="16" x14ac:dyDescent="0.2"/>
    <row r="322" ht="16" x14ac:dyDescent="0.2"/>
    <row r="323" ht="16" x14ac:dyDescent="0.2"/>
    <row r="324" ht="16" x14ac:dyDescent="0.2"/>
    <row r="325" ht="16" x14ac:dyDescent="0.2"/>
    <row r="326" ht="16" x14ac:dyDescent="0.2"/>
    <row r="327" ht="16" x14ac:dyDescent="0.2"/>
    <row r="328" ht="16" x14ac:dyDescent="0.2"/>
    <row r="329" ht="16" x14ac:dyDescent="0.2"/>
    <row r="330" ht="16" x14ac:dyDescent="0.2"/>
    <row r="331" ht="16" x14ac:dyDescent="0.2"/>
    <row r="332" ht="16" x14ac:dyDescent="0.2"/>
    <row r="333" ht="16" x14ac:dyDescent="0.2"/>
    <row r="334" ht="16" x14ac:dyDescent="0.2"/>
    <row r="335" ht="16" x14ac:dyDescent="0.2"/>
    <row r="336" ht="16" x14ac:dyDescent="0.2"/>
    <row r="337" ht="16" x14ac:dyDescent="0.2"/>
    <row r="338" ht="16" x14ac:dyDescent="0.2"/>
    <row r="339" ht="16" x14ac:dyDescent="0.2"/>
    <row r="340" ht="16" x14ac:dyDescent="0.2"/>
    <row r="341" ht="16" x14ac:dyDescent="0.2"/>
    <row r="342" ht="16" x14ac:dyDescent="0.2"/>
    <row r="343" ht="16" x14ac:dyDescent="0.2"/>
    <row r="344" ht="16" x14ac:dyDescent="0.2"/>
    <row r="345" ht="16" x14ac:dyDescent="0.2"/>
    <row r="346" ht="16" x14ac:dyDescent="0.2"/>
    <row r="347" ht="16" x14ac:dyDescent="0.2"/>
    <row r="348" ht="16" x14ac:dyDescent="0.2"/>
    <row r="349" ht="16" x14ac:dyDescent="0.2"/>
    <row r="350" ht="16" x14ac:dyDescent="0.2"/>
    <row r="351" ht="16" x14ac:dyDescent="0.2"/>
    <row r="352" ht="16" x14ac:dyDescent="0.2"/>
    <row r="353" ht="16" x14ac:dyDescent="0.2"/>
    <row r="354" ht="16" x14ac:dyDescent="0.2"/>
    <row r="355" ht="16" x14ac:dyDescent="0.2"/>
    <row r="356" ht="16" x14ac:dyDescent="0.2"/>
    <row r="357" ht="16" x14ac:dyDescent="0.2"/>
    <row r="358" ht="16" x14ac:dyDescent="0.2"/>
    <row r="359" ht="16" x14ac:dyDescent="0.2"/>
    <row r="360" ht="16" x14ac:dyDescent="0.2"/>
    <row r="361" ht="16" x14ac:dyDescent="0.2"/>
    <row r="362" ht="16" x14ac:dyDescent="0.2"/>
    <row r="363" ht="16" x14ac:dyDescent="0.2"/>
    <row r="364" ht="16" x14ac:dyDescent="0.2"/>
    <row r="365" ht="16" x14ac:dyDescent="0.2"/>
    <row r="366" ht="16" x14ac:dyDescent="0.2"/>
    <row r="367" ht="16" x14ac:dyDescent="0.2"/>
    <row r="368" ht="16" x14ac:dyDescent="0.2"/>
    <row r="369" ht="16" x14ac:dyDescent="0.2"/>
    <row r="370" ht="16" x14ac:dyDescent="0.2"/>
    <row r="371" ht="16" x14ac:dyDescent="0.2"/>
    <row r="372" ht="16" x14ac:dyDescent="0.2"/>
    <row r="373" ht="16" x14ac:dyDescent="0.2"/>
    <row r="374" ht="16" x14ac:dyDescent="0.2"/>
    <row r="375" ht="16" x14ac:dyDescent="0.2"/>
    <row r="376" ht="16" x14ac:dyDescent="0.2"/>
    <row r="377" ht="16" x14ac:dyDescent="0.2"/>
    <row r="378" ht="16" x14ac:dyDescent="0.2"/>
    <row r="379" ht="16" x14ac:dyDescent="0.2"/>
    <row r="380" ht="16" x14ac:dyDescent="0.2"/>
    <row r="381" ht="16" x14ac:dyDescent="0.2"/>
    <row r="382" ht="16" x14ac:dyDescent="0.2"/>
    <row r="383" ht="16" x14ac:dyDescent="0.2"/>
    <row r="384" ht="16" x14ac:dyDescent="0.2"/>
    <row r="385" ht="16" x14ac:dyDescent="0.2"/>
    <row r="386" ht="16" x14ac:dyDescent="0.2"/>
    <row r="387" ht="16" x14ac:dyDescent="0.2"/>
    <row r="388" ht="16" x14ac:dyDescent="0.2"/>
    <row r="389" ht="16" x14ac:dyDescent="0.2"/>
    <row r="390" ht="16" x14ac:dyDescent="0.2"/>
    <row r="391" ht="16" x14ac:dyDescent="0.2"/>
    <row r="392" ht="16" x14ac:dyDescent="0.2"/>
    <row r="393" ht="16" x14ac:dyDescent="0.2"/>
    <row r="394" ht="16" x14ac:dyDescent="0.2"/>
    <row r="395" ht="16" x14ac:dyDescent="0.2"/>
    <row r="396" ht="16" x14ac:dyDescent="0.2"/>
    <row r="397" ht="16" x14ac:dyDescent="0.2"/>
    <row r="398" ht="16" x14ac:dyDescent="0.2"/>
    <row r="399" ht="16" x14ac:dyDescent="0.2"/>
    <row r="400" ht="16" x14ac:dyDescent="0.2"/>
    <row r="401" ht="16" x14ac:dyDescent="0.2"/>
    <row r="402" ht="16" x14ac:dyDescent="0.2"/>
    <row r="403" ht="16" x14ac:dyDescent="0.2"/>
    <row r="404" ht="16" x14ac:dyDescent="0.2"/>
    <row r="405" ht="16" x14ac:dyDescent="0.2"/>
    <row r="406" ht="16" x14ac:dyDescent="0.2"/>
    <row r="407" ht="16" x14ac:dyDescent="0.2"/>
    <row r="408" ht="16" x14ac:dyDescent="0.2"/>
    <row r="409" ht="16" x14ac:dyDescent="0.2"/>
    <row r="410" ht="16" x14ac:dyDescent="0.2"/>
    <row r="411" ht="16" x14ac:dyDescent="0.2"/>
    <row r="412" ht="16" x14ac:dyDescent="0.2"/>
    <row r="413" ht="16" x14ac:dyDescent="0.2"/>
    <row r="414" ht="16" x14ac:dyDescent="0.2"/>
    <row r="415" ht="16" x14ac:dyDescent="0.2"/>
    <row r="416" ht="16" x14ac:dyDescent="0.2"/>
    <row r="417" ht="16" x14ac:dyDescent="0.2"/>
    <row r="418" ht="16" x14ac:dyDescent="0.2"/>
    <row r="419" ht="16" x14ac:dyDescent="0.2"/>
    <row r="420" ht="16" x14ac:dyDescent="0.2"/>
    <row r="421" ht="16" x14ac:dyDescent="0.2"/>
    <row r="422" ht="16" x14ac:dyDescent="0.2"/>
    <row r="423" ht="16" x14ac:dyDescent="0.2"/>
    <row r="424" ht="16" x14ac:dyDescent="0.2"/>
    <row r="425" ht="16" x14ac:dyDescent="0.2"/>
    <row r="426" ht="16" x14ac:dyDescent="0.2"/>
    <row r="427" ht="16" x14ac:dyDescent="0.2"/>
    <row r="428" ht="16" x14ac:dyDescent="0.2"/>
    <row r="429" ht="16" x14ac:dyDescent="0.2"/>
    <row r="430" ht="16" x14ac:dyDescent="0.2"/>
    <row r="431" ht="16" x14ac:dyDescent="0.2"/>
    <row r="432" ht="16" x14ac:dyDescent="0.2"/>
    <row r="433" ht="16" x14ac:dyDescent="0.2"/>
    <row r="434" ht="16" x14ac:dyDescent="0.2"/>
    <row r="435" ht="16" x14ac:dyDescent="0.2"/>
    <row r="436" ht="16" x14ac:dyDescent="0.2"/>
    <row r="437" ht="16" x14ac:dyDescent="0.2"/>
    <row r="438" ht="16" x14ac:dyDescent="0.2"/>
    <row r="439" ht="16" x14ac:dyDescent="0.2"/>
    <row r="440" ht="16" x14ac:dyDescent="0.2"/>
    <row r="441" ht="16" x14ac:dyDescent="0.2"/>
    <row r="442" ht="16" x14ac:dyDescent="0.2"/>
    <row r="443" ht="16" x14ac:dyDescent="0.2"/>
    <row r="444" ht="16" x14ac:dyDescent="0.2"/>
    <row r="445" ht="16" x14ac:dyDescent="0.2"/>
    <row r="446" ht="16" x14ac:dyDescent="0.2"/>
    <row r="447" ht="16" x14ac:dyDescent="0.2"/>
    <row r="448" ht="16" x14ac:dyDescent="0.2"/>
    <row r="449" ht="16" x14ac:dyDescent="0.2"/>
    <row r="450" ht="16" x14ac:dyDescent="0.2"/>
    <row r="451" ht="16" x14ac:dyDescent="0.2"/>
    <row r="452" ht="16" x14ac:dyDescent="0.2"/>
    <row r="453" ht="16" x14ac:dyDescent="0.2"/>
    <row r="454" ht="16" x14ac:dyDescent="0.2"/>
    <row r="455" ht="16" x14ac:dyDescent="0.2"/>
    <row r="456" ht="16" x14ac:dyDescent="0.2"/>
    <row r="457" ht="16" x14ac:dyDescent="0.2"/>
    <row r="458" ht="16" x14ac:dyDescent="0.2"/>
    <row r="459" ht="16" x14ac:dyDescent="0.2"/>
    <row r="460" ht="16" x14ac:dyDescent="0.2"/>
    <row r="461" ht="16" x14ac:dyDescent="0.2"/>
    <row r="462" ht="16" x14ac:dyDescent="0.2"/>
    <row r="463" ht="16" x14ac:dyDescent="0.2"/>
    <row r="464" ht="16" x14ac:dyDescent="0.2"/>
    <row r="465" ht="16" x14ac:dyDescent="0.2"/>
    <row r="466" ht="16" x14ac:dyDescent="0.2"/>
    <row r="467" ht="16" x14ac:dyDescent="0.2"/>
    <row r="468" ht="16" x14ac:dyDescent="0.2"/>
    <row r="469" ht="16" x14ac:dyDescent="0.2"/>
    <row r="470" ht="16" x14ac:dyDescent="0.2"/>
    <row r="471" ht="16" x14ac:dyDescent="0.2"/>
    <row r="472" ht="16" x14ac:dyDescent="0.2"/>
    <row r="473" ht="16" x14ac:dyDescent="0.2"/>
    <row r="474" ht="16" x14ac:dyDescent="0.2"/>
    <row r="475" ht="16" x14ac:dyDescent="0.2"/>
    <row r="476" ht="16" x14ac:dyDescent="0.2"/>
    <row r="477" ht="16" x14ac:dyDescent="0.2"/>
    <row r="478" ht="16" x14ac:dyDescent="0.2"/>
    <row r="479" ht="16" x14ac:dyDescent="0.2"/>
    <row r="480" ht="16" x14ac:dyDescent="0.2"/>
    <row r="481" ht="16" x14ac:dyDescent="0.2"/>
    <row r="482" ht="16" x14ac:dyDescent="0.2"/>
    <row r="483" ht="16" x14ac:dyDescent="0.2"/>
    <row r="484" ht="16" x14ac:dyDescent="0.2"/>
    <row r="485" ht="16" x14ac:dyDescent="0.2"/>
    <row r="486" ht="16" x14ac:dyDescent="0.2"/>
    <row r="487" ht="16" x14ac:dyDescent="0.2"/>
    <row r="488" ht="16" x14ac:dyDescent="0.2"/>
    <row r="489" ht="16" x14ac:dyDescent="0.2"/>
    <row r="490" ht="16" x14ac:dyDescent="0.2"/>
    <row r="491" ht="16" x14ac:dyDescent="0.2"/>
    <row r="492" ht="16" x14ac:dyDescent="0.2"/>
    <row r="493" ht="16" x14ac:dyDescent="0.2"/>
    <row r="494" ht="16" x14ac:dyDescent="0.2"/>
    <row r="495" ht="16" x14ac:dyDescent="0.2"/>
    <row r="496" ht="16" x14ac:dyDescent="0.2"/>
    <row r="497" ht="16" x14ac:dyDescent="0.2"/>
    <row r="498" ht="16" x14ac:dyDescent="0.2"/>
    <row r="499" ht="16" x14ac:dyDescent="0.2"/>
    <row r="500" ht="16" x14ac:dyDescent="0.2"/>
    <row r="501" ht="16" x14ac:dyDescent="0.2"/>
    <row r="502" ht="16" x14ac:dyDescent="0.2"/>
    <row r="503" ht="16" x14ac:dyDescent="0.2"/>
    <row r="504" ht="16" x14ac:dyDescent="0.2"/>
    <row r="505" ht="16" x14ac:dyDescent="0.2"/>
    <row r="506" ht="16" x14ac:dyDescent="0.2"/>
    <row r="507" ht="16" x14ac:dyDescent="0.2"/>
    <row r="508" ht="16" x14ac:dyDescent="0.2"/>
    <row r="509" ht="16" x14ac:dyDescent="0.2"/>
    <row r="510" ht="16" x14ac:dyDescent="0.2"/>
    <row r="511" ht="16" x14ac:dyDescent="0.2"/>
    <row r="512" ht="16" x14ac:dyDescent="0.2"/>
    <row r="513" ht="16" x14ac:dyDescent="0.2"/>
    <row r="514" ht="16" x14ac:dyDescent="0.2"/>
    <row r="515" ht="16" x14ac:dyDescent="0.2"/>
    <row r="516" ht="16" x14ac:dyDescent="0.2"/>
    <row r="517" ht="16" x14ac:dyDescent="0.2"/>
    <row r="518" ht="16" x14ac:dyDescent="0.2"/>
    <row r="519" ht="16" x14ac:dyDescent="0.2"/>
    <row r="520" ht="16" x14ac:dyDescent="0.2"/>
    <row r="521" ht="16" x14ac:dyDescent="0.2"/>
    <row r="522" ht="16" x14ac:dyDescent="0.2"/>
    <row r="523" ht="16" x14ac:dyDescent="0.2"/>
    <row r="524" ht="16" x14ac:dyDescent="0.2"/>
    <row r="525" ht="16" x14ac:dyDescent="0.2"/>
    <row r="526" ht="16" x14ac:dyDescent="0.2"/>
    <row r="527" ht="16" x14ac:dyDescent="0.2"/>
    <row r="528" ht="16" x14ac:dyDescent="0.2"/>
    <row r="529" ht="16" x14ac:dyDescent="0.2"/>
    <row r="530" ht="16" x14ac:dyDescent="0.2"/>
    <row r="531" ht="16" x14ac:dyDescent="0.2"/>
    <row r="532" ht="16" x14ac:dyDescent="0.2"/>
    <row r="533" ht="16" x14ac:dyDescent="0.2"/>
    <row r="534" ht="16" x14ac:dyDescent="0.2"/>
    <row r="535" ht="16" x14ac:dyDescent="0.2"/>
    <row r="536" ht="16" x14ac:dyDescent="0.2"/>
    <row r="537" ht="16" x14ac:dyDescent="0.2"/>
    <row r="538" ht="16" x14ac:dyDescent="0.2"/>
    <row r="539" ht="16" x14ac:dyDescent="0.2"/>
    <row r="540" ht="16" x14ac:dyDescent="0.2"/>
    <row r="541" ht="16" x14ac:dyDescent="0.2"/>
    <row r="542" ht="16" x14ac:dyDescent="0.2"/>
    <row r="543" ht="16" x14ac:dyDescent="0.2"/>
    <row r="544" ht="16" x14ac:dyDescent="0.2"/>
    <row r="545" ht="16" x14ac:dyDescent="0.2"/>
    <row r="546" ht="16" x14ac:dyDescent="0.2"/>
    <row r="547" ht="16" x14ac:dyDescent="0.2"/>
    <row r="548" ht="16" x14ac:dyDescent="0.2"/>
    <row r="549" ht="16" x14ac:dyDescent="0.2"/>
    <row r="550" ht="16" x14ac:dyDescent="0.2"/>
    <row r="551" ht="16" x14ac:dyDescent="0.2"/>
    <row r="552" ht="16" x14ac:dyDescent="0.2"/>
    <row r="553" ht="16" x14ac:dyDescent="0.2"/>
    <row r="554" ht="16" x14ac:dyDescent="0.2"/>
    <row r="555" ht="16" x14ac:dyDescent="0.2"/>
    <row r="556" ht="16" x14ac:dyDescent="0.2"/>
    <row r="557" ht="16" x14ac:dyDescent="0.2"/>
    <row r="558" ht="16" x14ac:dyDescent="0.2"/>
    <row r="559" ht="16" x14ac:dyDescent="0.2"/>
    <row r="560" ht="16" x14ac:dyDescent="0.2"/>
    <row r="561" ht="16" x14ac:dyDescent="0.2"/>
    <row r="562" ht="16" x14ac:dyDescent="0.2"/>
    <row r="563" ht="16" x14ac:dyDescent="0.2"/>
    <row r="564" ht="16" x14ac:dyDescent="0.2"/>
    <row r="565" ht="16" x14ac:dyDescent="0.2"/>
    <row r="566" ht="16" x14ac:dyDescent="0.2"/>
    <row r="567" ht="16" x14ac:dyDescent="0.2"/>
    <row r="568" ht="16" x14ac:dyDescent="0.2"/>
    <row r="569" ht="16" x14ac:dyDescent="0.2"/>
    <row r="570" ht="16" x14ac:dyDescent="0.2"/>
    <row r="571" ht="16" x14ac:dyDescent="0.2"/>
    <row r="572" ht="16" x14ac:dyDescent="0.2"/>
    <row r="573" ht="16" x14ac:dyDescent="0.2"/>
    <row r="574" ht="16" x14ac:dyDescent="0.2"/>
    <row r="575" ht="16" x14ac:dyDescent="0.2"/>
    <row r="576" ht="16" x14ac:dyDescent="0.2"/>
    <row r="577" ht="16" x14ac:dyDescent="0.2"/>
    <row r="578" ht="16" x14ac:dyDescent="0.2"/>
    <row r="579" ht="16" x14ac:dyDescent="0.2"/>
    <row r="580" ht="16" x14ac:dyDescent="0.2"/>
    <row r="581" ht="16" x14ac:dyDescent="0.2"/>
    <row r="582" ht="16" x14ac:dyDescent="0.2"/>
    <row r="583" ht="16" x14ac:dyDescent="0.2"/>
    <row r="584" ht="16" x14ac:dyDescent="0.2"/>
    <row r="585" ht="16" x14ac:dyDescent="0.2"/>
    <row r="586" ht="16" x14ac:dyDescent="0.2"/>
    <row r="587" ht="16" x14ac:dyDescent="0.2"/>
    <row r="588" ht="16" x14ac:dyDescent="0.2"/>
    <row r="589" ht="16" x14ac:dyDescent="0.2"/>
    <row r="590" ht="16" x14ac:dyDescent="0.2"/>
    <row r="591" ht="16" x14ac:dyDescent="0.2"/>
    <row r="592" ht="16" x14ac:dyDescent="0.2"/>
    <row r="593" ht="16" x14ac:dyDescent="0.2"/>
    <row r="594" ht="16" x14ac:dyDescent="0.2"/>
    <row r="595" ht="16" x14ac:dyDescent="0.2"/>
    <row r="596" ht="16" x14ac:dyDescent="0.2"/>
    <row r="597" ht="16" x14ac:dyDescent="0.2"/>
    <row r="598" ht="16" x14ac:dyDescent="0.2"/>
    <row r="599" ht="16" x14ac:dyDescent="0.2"/>
    <row r="600" ht="16" x14ac:dyDescent="0.2"/>
    <row r="601" ht="16" x14ac:dyDescent="0.2"/>
    <row r="602" ht="16" x14ac:dyDescent="0.2"/>
    <row r="603" ht="16" x14ac:dyDescent="0.2"/>
    <row r="604" ht="16" x14ac:dyDescent="0.2"/>
    <row r="605" ht="16" x14ac:dyDescent="0.2"/>
    <row r="606" ht="16" x14ac:dyDescent="0.2"/>
    <row r="607" ht="16" x14ac:dyDescent="0.2"/>
    <row r="608" ht="16" x14ac:dyDescent="0.2"/>
    <row r="609" ht="16" x14ac:dyDescent="0.2"/>
    <row r="610" ht="16" x14ac:dyDescent="0.2"/>
    <row r="611" ht="16" x14ac:dyDescent="0.2"/>
    <row r="612" ht="16" x14ac:dyDescent="0.2"/>
    <row r="613" ht="16" x14ac:dyDescent="0.2"/>
    <row r="614" ht="16" x14ac:dyDescent="0.2"/>
    <row r="615" ht="16" x14ac:dyDescent="0.2"/>
    <row r="616" ht="16" x14ac:dyDescent="0.2"/>
    <row r="617" ht="16" x14ac:dyDescent="0.2"/>
    <row r="618" ht="16" x14ac:dyDescent="0.2"/>
    <row r="619" ht="16" x14ac:dyDescent="0.2"/>
    <row r="620" ht="16" x14ac:dyDescent="0.2"/>
    <row r="621" ht="16" x14ac:dyDescent="0.2"/>
    <row r="622" ht="16" x14ac:dyDescent="0.2"/>
    <row r="623" ht="16" x14ac:dyDescent="0.2"/>
    <row r="624" ht="16" x14ac:dyDescent="0.2"/>
    <row r="625" ht="16" x14ac:dyDescent="0.2"/>
    <row r="626" ht="16" x14ac:dyDescent="0.2"/>
    <row r="627" ht="16" x14ac:dyDescent="0.2"/>
    <row r="628" ht="16" x14ac:dyDescent="0.2"/>
    <row r="629" ht="16" x14ac:dyDescent="0.2"/>
    <row r="630" ht="16" x14ac:dyDescent="0.2"/>
    <row r="631" ht="16" x14ac:dyDescent="0.2"/>
    <row r="632" ht="16" x14ac:dyDescent="0.2"/>
    <row r="633" ht="16" x14ac:dyDescent="0.2"/>
    <row r="634" ht="16" x14ac:dyDescent="0.2"/>
    <row r="635" ht="16" x14ac:dyDescent="0.2"/>
    <row r="636" ht="16" x14ac:dyDescent="0.2"/>
    <row r="637" ht="16" x14ac:dyDescent="0.2"/>
    <row r="638" ht="16" x14ac:dyDescent="0.2"/>
    <row r="639" ht="16" x14ac:dyDescent="0.2"/>
    <row r="640" ht="16" x14ac:dyDescent="0.2"/>
    <row r="641" ht="16" x14ac:dyDescent="0.2"/>
    <row r="642" ht="16" x14ac:dyDescent="0.2"/>
    <row r="643" ht="16" x14ac:dyDescent="0.2"/>
    <row r="644" ht="16" x14ac:dyDescent="0.2"/>
    <row r="645" ht="16" x14ac:dyDescent="0.2"/>
    <row r="646" ht="16" x14ac:dyDescent="0.2"/>
    <row r="647" ht="16" x14ac:dyDescent="0.2"/>
    <row r="648" ht="16" x14ac:dyDescent="0.2"/>
    <row r="649" ht="16" x14ac:dyDescent="0.2"/>
    <row r="650" ht="16" x14ac:dyDescent="0.2"/>
    <row r="651" ht="16" x14ac:dyDescent="0.2"/>
    <row r="652" ht="16" x14ac:dyDescent="0.2"/>
    <row r="653" ht="16" x14ac:dyDescent="0.2"/>
    <row r="654" ht="16" x14ac:dyDescent="0.2"/>
    <row r="655" ht="16" x14ac:dyDescent="0.2"/>
    <row r="656" ht="16" x14ac:dyDescent="0.2"/>
    <row r="657" ht="16" x14ac:dyDescent="0.2"/>
    <row r="658" ht="16" x14ac:dyDescent="0.2"/>
    <row r="659" ht="16" x14ac:dyDescent="0.2"/>
    <row r="660" ht="16" x14ac:dyDescent="0.2"/>
    <row r="661" ht="16" x14ac:dyDescent="0.2"/>
    <row r="662" ht="16" x14ac:dyDescent="0.2"/>
    <row r="663" ht="16" x14ac:dyDescent="0.2"/>
    <row r="664" ht="16" x14ac:dyDescent="0.2"/>
    <row r="665" ht="16" x14ac:dyDescent="0.2"/>
    <row r="666" ht="16" x14ac:dyDescent="0.2"/>
    <row r="667" ht="16" x14ac:dyDescent="0.2"/>
    <row r="668" ht="16" x14ac:dyDescent="0.2"/>
    <row r="669" ht="16" x14ac:dyDescent="0.2"/>
    <row r="670" ht="16" x14ac:dyDescent="0.2"/>
    <row r="671" ht="16" x14ac:dyDescent="0.2"/>
    <row r="672" ht="16" x14ac:dyDescent="0.2"/>
    <row r="673" ht="16" x14ac:dyDescent="0.2"/>
    <row r="674" ht="16" x14ac:dyDescent="0.2"/>
    <row r="675" ht="16" x14ac:dyDescent="0.2"/>
    <row r="676" ht="16" x14ac:dyDescent="0.2"/>
    <row r="677" ht="16" x14ac:dyDescent="0.2"/>
    <row r="678" ht="16" x14ac:dyDescent="0.2"/>
    <row r="679" ht="16" x14ac:dyDescent="0.2"/>
    <row r="680" ht="16" x14ac:dyDescent="0.2"/>
    <row r="681" ht="16" x14ac:dyDescent="0.2"/>
    <row r="682" ht="16" x14ac:dyDescent="0.2"/>
    <row r="683" ht="16" x14ac:dyDescent="0.2"/>
    <row r="684" ht="16" x14ac:dyDescent="0.2"/>
    <row r="685" ht="16" x14ac:dyDescent="0.2"/>
    <row r="686" ht="16" x14ac:dyDescent="0.2"/>
    <row r="687" ht="16" x14ac:dyDescent="0.2"/>
    <row r="688" ht="16" x14ac:dyDescent="0.2"/>
    <row r="689" ht="16" x14ac:dyDescent="0.2"/>
    <row r="690" ht="16" x14ac:dyDescent="0.2"/>
    <row r="691" ht="16" x14ac:dyDescent="0.2"/>
    <row r="692" ht="16" x14ac:dyDescent="0.2"/>
    <row r="693" ht="16" x14ac:dyDescent="0.2"/>
    <row r="694" ht="16" x14ac:dyDescent="0.2"/>
    <row r="695" ht="16" x14ac:dyDescent="0.2"/>
    <row r="696" ht="16" x14ac:dyDescent="0.2"/>
    <row r="697" ht="16" x14ac:dyDescent="0.2"/>
    <row r="698" ht="16" x14ac:dyDescent="0.2"/>
    <row r="699" ht="16" x14ac:dyDescent="0.2"/>
    <row r="700" ht="16" x14ac:dyDescent="0.2"/>
    <row r="701" ht="16" x14ac:dyDescent="0.2"/>
    <row r="702" ht="16" x14ac:dyDescent="0.2"/>
    <row r="703" ht="16" x14ac:dyDescent="0.2"/>
    <row r="704" ht="16" x14ac:dyDescent="0.2"/>
    <row r="705" ht="16" x14ac:dyDescent="0.2"/>
    <row r="706" ht="16" x14ac:dyDescent="0.2"/>
    <row r="707" ht="16" x14ac:dyDescent="0.2"/>
    <row r="708" ht="16" x14ac:dyDescent="0.2"/>
    <row r="709" ht="16" x14ac:dyDescent="0.2"/>
    <row r="710" ht="16" x14ac:dyDescent="0.2"/>
    <row r="711" ht="16" x14ac:dyDescent="0.2"/>
    <row r="712" ht="16" x14ac:dyDescent="0.2"/>
    <row r="713" ht="16" x14ac:dyDescent="0.2"/>
    <row r="714" ht="16" x14ac:dyDescent="0.2"/>
    <row r="715" ht="16" x14ac:dyDescent="0.2"/>
    <row r="716" ht="16" x14ac:dyDescent="0.2"/>
    <row r="717" ht="16" x14ac:dyDescent="0.2"/>
    <row r="718" ht="16" x14ac:dyDescent="0.2"/>
    <row r="719" ht="16" x14ac:dyDescent="0.2"/>
    <row r="720" ht="16" x14ac:dyDescent="0.2"/>
    <row r="721" ht="16" x14ac:dyDescent="0.2"/>
    <row r="722" ht="16" x14ac:dyDescent="0.2"/>
    <row r="723" ht="16" x14ac:dyDescent="0.2"/>
    <row r="724" ht="16" x14ac:dyDescent="0.2"/>
    <row r="725" ht="16" x14ac:dyDescent="0.2"/>
    <row r="726" ht="16" x14ac:dyDescent="0.2"/>
    <row r="727" ht="16" x14ac:dyDescent="0.2"/>
    <row r="728" ht="16" x14ac:dyDescent="0.2"/>
    <row r="729" ht="16" x14ac:dyDescent="0.2"/>
    <row r="730" ht="16" x14ac:dyDescent="0.2"/>
    <row r="731" ht="16" x14ac:dyDescent="0.2"/>
    <row r="732" ht="16" x14ac:dyDescent="0.2"/>
    <row r="733" ht="16" x14ac:dyDescent="0.2"/>
    <row r="734" ht="16" x14ac:dyDescent="0.2"/>
    <row r="735" ht="16" x14ac:dyDescent="0.2"/>
    <row r="736" ht="16" x14ac:dyDescent="0.2"/>
    <row r="737" ht="16" x14ac:dyDescent="0.2"/>
    <row r="738" ht="16" x14ac:dyDescent="0.2"/>
    <row r="739" ht="16" x14ac:dyDescent="0.2"/>
    <row r="740" ht="16" x14ac:dyDescent="0.2"/>
    <row r="741" ht="16" x14ac:dyDescent="0.2"/>
    <row r="742" ht="16" x14ac:dyDescent="0.2"/>
    <row r="743" ht="16" x14ac:dyDescent="0.2"/>
    <row r="744" ht="16" x14ac:dyDescent="0.2"/>
    <row r="745" ht="16" x14ac:dyDescent="0.2"/>
    <row r="746" ht="16" x14ac:dyDescent="0.2"/>
    <row r="747" ht="16" x14ac:dyDescent="0.2"/>
    <row r="748" ht="16" x14ac:dyDescent="0.2"/>
    <row r="749" ht="16" x14ac:dyDescent="0.2"/>
    <row r="750" ht="16" x14ac:dyDescent="0.2"/>
    <row r="751" ht="16" x14ac:dyDescent="0.2"/>
    <row r="752" ht="16" x14ac:dyDescent="0.2"/>
    <row r="753" ht="16" x14ac:dyDescent="0.2"/>
    <row r="754" ht="16" x14ac:dyDescent="0.2"/>
    <row r="755" ht="16" x14ac:dyDescent="0.2"/>
    <row r="756" ht="16" x14ac:dyDescent="0.2"/>
    <row r="757" ht="16" x14ac:dyDescent="0.2"/>
    <row r="758" ht="16" x14ac:dyDescent="0.2"/>
    <row r="759" ht="16" x14ac:dyDescent="0.2"/>
    <row r="760" ht="16" x14ac:dyDescent="0.2"/>
    <row r="761" ht="16" x14ac:dyDescent="0.2"/>
    <row r="762" ht="16" x14ac:dyDescent="0.2"/>
    <row r="763" ht="16" x14ac:dyDescent="0.2"/>
    <row r="764" ht="16" x14ac:dyDescent="0.2"/>
    <row r="765" ht="16" x14ac:dyDescent="0.2"/>
    <row r="766" ht="16" x14ac:dyDescent="0.2"/>
    <row r="767" ht="16" x14ac:dyDescent="0.2"/>
    <row r="768" ht="16" x14ac:dyDescent="0.2"/>
    <row r="769" ht="16" x14ac:dyDescent="0.2"/>
    <row r="770" ht="16" x14ac:dyDescent="0.2"/>
    <row r="771" ht="16" x14ac:dyDescent="0.2"/>
    <row r="772" ht="16" x14ac:dyDescent="0.2"/>
    <row r="773" ht="16" x14ac:dyDescent="0.2"/>
    <row r="774" ht="16" x14ac:dyDescent="0.2"/>
    <row r="775" ht="16" x14ac:dyDescent="0.2"/>
    <row r="776" ht="16" x14ac:dyDescent="0.2"/>
    <row r="777" ht="16" x14ac:dyDescent="0.2"/>
    <row r="778" ht="16" x14ac:dyDescent="0.2"/>
    <row r="779" ht="16" x14ac:dyDescent="0.2"/>
    <row r="780" ht="16" x14ac:dyDescent="0.2"/>
    <row r="781" ht="16" x14ac:dyDescent="0.2"/>
    <row r="782" ht="16" x14ac:dyDescent="0.2"/>
    <row r="783" ht="16" x14ac:dyDescent="0.2"/>
    <row r="784" ht="16" x14ac:dyDescent="0.2"/>
    <row r="785" ht="16" x14ac:dyDescent="0.2"/>
    <row r="786" ht="16" x14ac:dyDescent="0.2"/>
    <row r="787" ht="16" x14ac:dyDescent="0.2"/>
    <row r="788" ht="16" x14ac:dyDescent="0.2"/>
    <row r="789" ht="16" x14ac:dyDescent="0.2"/>
    <row r="790" ht="16" x14ac:dyDescent="0.2"/>
    <row r="791" ht="16" x14ac:dyDescent="0.2"/>
    <row r="792" ht="16" x14ac:dyDescent="0.2"/>
    <row r="793" ht="16" x14ac:dyDescent="0.2"/>
    <row r="794" ht="16" x14ac:dyDescent="0.2"/>
    <row r="795" ht="16" x14ac:dyDescent="0.2"/>
    <row r="796" ht="16" x14ac:dyDescent="0.2"/>
    <row r="797" ht="16" x14ac:dyDescent="0.2"/>
    <row r="798" ht="16" x14ac:dyDescent="0.2"/>
    <row r="799" ht="16" x14ac:dyDescent="0.2"/>
    <row r="800" ht="16" x14ac:dyDescent="0.2"/>
    <row r="801" ht="16" x14ac:dyDescent="0.2"/>
    <row r="802" ht="16" x14ac:dyDescent="0.2"/>
    <row r="803" ht="16" x14ac:dyDescent="0.2"/>
    <row r="804" ht="16" x14ac:dyDescent="0.2"/>
    <row r="805" ht="16" x14ac:dyDescent="0.2"/>
    <row r="806" ht="16" x14ac:dyDescent="0.2"/>
    <row r="807" ht="16" x14ac:dyDescent="0.2"/>
    <row r="808" ht="16" x14ac:dyDescent="0.2"/>
    <row r="809" ht="16" x14ac:dyDescent="0.2"/>
    <row r="810" ht="16" x14ac:dyDescent="0.2"/>
    <row r="811" ht="16" x14ac:dyDescent="0.2"/>
    <row r="812" ht="16" x14ac:dyDescent="0.2"/>
    <row r="813" ht="16" x14ac:dyDescent="0.2"/>
    <row r="814" ht="16" x14ac:dyDescent="0.2"/>
    <row r="815" ht="16" x14ac:dyDescent="0.2"/>
    <row r="816" ht="16" x14ac:dyDescent="0.2"/>
    <row r="817" ht="16" x14ac:dyDescent="0.2"/>
    <row r="818" ht="16" x14ac:dyDescent="0.2"/>
    <row r="819" ht="16" x14ac:dyDescent="0.2"/>
    <row r="820" ht="16" x14ac:dyDescent="0.2"/>
    <row r="821" ht="16" x14ac:dyDescent="0.2"/>
    <row r="822" ht="16" x14ac:dyDescent="0.2"/>
    <row r="823" ht="16" x14ac:dyDescent="0.2"/>
    <row r="824" ht="16" x14ac:dyDescent="0.2"/>
    <row r="825" ht="16" x14ac:dyDescent="0.2"/>
    <row r="826" ht="16" x14ac:dyDescent="0.2"/>
    <row r="827" ht="16" x14ac:dyDescent="0.2"/>
    <row r="828" ht="16" x14ac:dyDescent="0.2"/>
    <row r="829" ht="16" x14ac:dyDescent="0.2"/>
    <row r="830" ht="16" x14ac:dyDescent="0.2"/>
    <row r="831" ht="16" x14ac:dyDescent="0.2"/>
    <row r="832" ht="16" x14ac:dyDescent="0.2"/>
    <row r="833" ht="16" x14ac:dyDescent="0.2"/>
    <row r="834" ht="16" x14ac:dyDescent="0.2"/>
    <row r="835" ht="16" x14ac:dyDescent="0.2"/>
    <row r="836" ht="16" x14ac:dyDescent="0.2"/>
    <row r="837" ht="16" x14ac:dyDescent="0.2"/>
    <row r="838" ht="16" x14ac:dyDescent="0.2"/>
    <row r="839" ht="16" x14ac:dyDescent="0.2"/>
    <row r="840" ht="16" x14ac:dyDescent="0.2"/>
    <row r="841" ht="16" x14ac:dyDescent="0.2"/>
    <row r="842" ht="16" x14ac:dyDescent="0.2"/>
    <row r="843" ht="16" x14ac:dyDescent="0.2"/>
    <row r="844" ht="16" x14ac:dyDescent="0.2"/>
    <row r="845" ht="16" x14ac:dyDescent="0.2"/>
    <row r="846" ht="16" x14ac:dyDescent="0.2"/>
    <row r="847" ht="16" x14ac:dyDescent="0.2"/>
    <row r="848" ht="16" x14ac:dyDescent="0.2"/>
    <row r="849" ht="16" x14ac:dyDescent="0.2"/>
    <row r="850" ht="16" x14ac:dyDescent="0.2"/>
    <row r="851" ht="16" x14ac:dyDescent="0.2"/>
    <row r="852" ht="16" x14ac:dyDescent="0.2"/>
    <row r="853" ht="16" x14ac:dyDescent="0.2"/>
    <row r="854" ht="16" x14ac:dyDescent="0.2"/>
    <row r="855" ht="16" x14ac:dyDescent="0.2"/>
    <row r="856" ht="16" x14ac:dyDescent="0.2"/>
    <row r="857" ht="16" x14ac:dyDescent="0.2"/>
    <row r="858" ht="16" x14ac:dyDescent="0.2"/>
    <row r="859" ht="16" x14ac:dyDescent="0.2"/>
    <row r="860" ht="16" x14ac:dyDescent="0.2"/>
    <row r="861" ht="16" x14ac:dyDescent="0.2"/>
    <row r="862" ht="16" x14ac:dyDescent="0.2"/>
    <row r="863" ht="16" x14ac:dyDescent="0.2"/>
    <row r="864" ht="16" x14ac:dyDescent="0.2"/>
    <row r="865" ht="16" x14ac:dyDescent="0.2"/>
    <row r="866" ht="16" x14ac:dyDescent="0.2"/>
    <row r="867" ht="16" x14ac:dyDescent="0.2"/>
    <row r="868" ht="16" x14ac:dyDescent="0.2"/>
    <row r="869" ht="16" x14ac:dyDescent="0.2"/>
    <row r="870" ht="16" x14ac:dyDescent="0.2"/>
    <row r="871" ht="16" x14ac:dyDescent="0.2"/>
    <row r="872" ht="16" x14ac:dyDescent="0.2"/>
    <row r="873" ht="16" x14ac:dyDescent="0.2"/>
    <row r="874" ht="16" x14ac:dyDescent="0.2"/>
    <row r="875" ht="16" x14ac:dyDescent="0.2"/>
    <row r="876" ht="16" x14ac:dyDescent="0.2"/>
    <row r="877" ht="16" x14ac:dyDescent="0.2"/>
    <row r="878" ht="16" x14ac:dyDescent="0.2"/>
    <row r="879" ht="16" x14ac:dyDescent="0.2"/>
    <row r="880" ht="16" x14ac:dyDescent="0.2"/>
    <row r="881" ht="16" x14ac:dyDescent="0.2"/>
    <row r="882" ht="16" x14ac:dyDescent="0.2"/>
    <row r="883" ht="16" x14ac:dyDescent="0.2"/>
    <row r="884" ht="16" x14ac:dyDescent="0.2"/>
    <row r="885" ht="16" x14ac:dyDescent="0.2"/>
    <row r="886" ht="16" x14ac:dyDescent="0.2"/>
    <row r="887" ht="16" x14ac:dyDescent="0.2"/>
    <row r="888" ht="16" x14ac:dyDescent="0.2"/>
    <row r="889" ht="16" x14ac:dyDescent="0.2"/>
    <row r="890" ht="16" x14ac:dyDescent="0.2"/>
    <row r="891" ht="16" x14ac:dyDescent="0.2"/>
    <row r="892" ht="16" x14ac:dyDescent="0.2"/>
    <row r="893" ht="16" x14ac:dyDescent="0.2"/>
    <row r="894" ht="16" x14ac:dyDescent="0.2"/>
    <row r="895" ht="16" x14ac:dyDescent="0.2"/>
    <row r="896" ht="16" x14ac:dyDescent="0.2"/>
    <row r="897" ht="16" x14ac:dyDescent="0.2"/>
    <row r="898" ht="16" x14ac:dyDescent="0.2"/>
    <row r="899" ht="16" x14ac:dyDescent="0.2"/>
    <row r="900" ht="16" x14ac:dyDescent="0.2"/>
    <row r="901" ht="16" x14ac:dyDescent="0.2"/>
    <row r="902" ht="16" x14ac:dyDescent="0.2"/>
    <row r="903" ht="16" x14ac:dyDescent="0.2"/>
    <row r="904" ht="16" x14ac:dyDescent="0.2"/>
    <row r="905" ht="16" x14ac:dyDescent="0.2"/>
    <row r="906" ht="16" x14ac:dyDescent="0.2"/>
    <row r="907" ht="16" x14ac:dyDescent="0.2"/>
    <row r="908" ht="16" x14ac:dyDescent="0.2"/>
    <row r="909" ht="16" x14ac:dyDescent="0.2"/>
    <row r="910" ht="16" x14ac:dyDescent="0.2"/>
    <row r="911" ht="16" x14ac:dyDescent="0.2"/>
    <row r="912" ht="16" x14ac:dyDescent="0.2"/>
    <row r="913" ht="16" x14ac:dyDescent="0.2"/>
    <row r="914" ht="16" x14ac:dyDescent="0.2"/>
    <row r="915" ht="16" x14ac:dyDescent="0.2"/>
    <row r="916" ht="16" x14ac:dyDescent="0.2"/>
    <row r="917" ht="16" x14ac:dyDescent="0.2"/>
    <row r="918" ht="16" x14ac:dyDescent="0.2"/>
    <row r="919" ht="16" x14ac:dyDescent="0.2"/>
    <row r="920" ht="16" x14ac:dyDescent="0.2"/>
    <row r="921" ht="16" x14ac:dyDescent="0.2"/>
    <row r="922" ht="16" x14ac:dyDescent="0.2"/>
    <row r="923" ht="16" x14ac:dyDescent="0.2"/>
    <row r="924" ht="16" x14ac:dyDescent="0.2"/>
    <row r="925" ht="16" x14ac:dyDescent="0.2"/>
    <row r="926" ht="16" x14ac:dyDescent="0.2"/>
    <row r="927" ht="16" x14ac:dyDescent="0.2"/>
    <row r="928" ht="16" x14ac:dyDescent="0.2"/>
    <row r="929" ht="16" x14ac:dyDescent="0.2"/>
    <row r="930" ht="16" x14ac:dyDescent="0.2"/>
    <row r="931" ht="16" x14ac:dyDescent="0.2"/>
    <row r="932" ht="16" x14ac:dyDescent="0.2"/>
    <row r="933" ht="16" x14ac:dyDescent="0.2"/>
    <row r="934" ht="16" x14ac:dyDescent="0.2"/>
    <row r="935" ht="16" x14ac:dyDescent="0.2"/>
    <row r="936" ht="16" x14ac:dyDescent="0.2"/>
    <row r="937" ht="16" x14ac:dyDescent="0.2"/>
    <row r="938" ht="16" x14ac:dyDescent="0.2"/>
    <row r="939" ht="16" x14ac:dyDescent="0.2"/>
    <row r="940" ht="16" x14ac:dyDescent="0.2"/>
    <row r="941" ht="16" x14ac:dyDescent="0.2"/>
    <row r="942" ht="16" x14ac:dyDescent="0.2"/>
    <row r="943" ht="16" x14ac:dyDescent="0.2"/>
    <row r="944" ht="16" x14ac:dyDescent="0.2"/>
    <row r="945" ht="16" x14ac:dyDescent="0.2"/>
    <row r="946" ht="16" x14ac:dyDescent="0.2"/>
    <row r="947" ht="16" x14ac:dyDescent="0.2"/>
    <row r="948" ht="16" x14ac:dyDescent="0.2"/>
    <row r="949" ht="16" x14ac:dyDescent="0.2"/>
    <row r="950" ht="16" x14ac:dyDescent="0.2"/>
    <row r="951" ht="16" x14ac:dyDescent="0.2"/>
    <row r="952" ht="16" x14ac:dyDescent="0.2"/>
    <row r="953" ht="16" x14ac:dyDescent="0.2"/>
    <row r="954" ht="16" x14ac:dyDescent="0.2"/>
    <row r="955" ht="16" x14ac:dyDescent="0.2"/>
    <row r="956" ht="16" x14ac:dyDescent="0.2"/>
    <row r="957" ht="16" x14ac:dyDescent="0.2"/>
    <row r="958" ht="16" x14ac:dyDescent="0.2"/>
    <row r="959" ht="16" x14ac:dyDescent="0.2"/>
    <row r="960" ht="16" x14ac:dyDescent="0.2"/>
    <row r="961" ht="16" x14ac:dyDescent="0.2"/>
    <row r="962" ht="16" x14ac:dyDescent="0.2"/>
    <row r="963" ht="16" x14ac:dyDescent="0.2"/>
    <row r="964" ht="16" x14ac:dyDescent="0.2"/>
    <row r="965" ht="16" x14ac:dyDescent="0.2"/>
    <row r="966" ht="16" x14ac:dyDescent="0.2"/>
    <row r="967" ht="16" x14ac:dyDescent="0.2"/>
    <row r="968" ht="16" x14ac:dyDescent="0.2"/>
    <row r="969" ht="16" x14ac:dyDescent="0.2"/>
    <row r="970" ht="16" x14ac:dyDescent="0.2"/>
    <row r="971" ht="16" x14ac:dyDescent="0.2"/>
    <row r="972" ht="16" x14ac:dyDescent="0.2"/>
    <row r="973" ht="16" x14ac:dyDescent="0.2"/>
    <row r="974" ht="16" x14ac:dyDescent="0.2"/>
    <row r="975" ht="16" x14ac:dyDescent="0.2"/>
    <row r="976" ht="16" x14ac:dyDescent="0.2"/>
    <row r="977" ht="16" x14ac:dyDescent="0.2"/>
    <row r="978" ht="16" x14ac:dyDescent="0.2"/>
    <row r="979" ht="16" x14ac:dyDescent="0.2"/>
    <row r="980" ht="16" x14ac:dyDescent="0.2"/>
    <row r="981" ht="16" x14ac:dyDescent="0.2"/>
    <row r="982" ht="16" x14ac:dyDescent="0.2"/>
    <row r="983" ht="16" x14ac:dyDescent="0.2"/>
    <row r="984" ht="16" x14ac:dyDescent="0.2"/>
    <row r="985" ht="16" x14ac:dyDescent="0.2"/>
    <row r="986" ht="16" x14ac:dyDescent="0.2"/>
    <row r="987" ht="16" x14ac:dyDescent="0.2"/>
    <row r="988" ht="16" x14ac:dyDescent="0.2"/>
    <row r="989" ht="16" x14ac:dyDescent="0.2"/>
    <row r="990" ht="16" x14ac:dyDescent="0.2"/>
    <row r="991" ht="16" x14ac:dyDescent="0.2"/>
    <row r="992" ht="16" x14ac:dyDescent="0.2"/>
    <row r="993" ht="16" x14ac:dyDescent="0.2"/>
    <row r="994" ht="16" x14ac:dyDescent="0.2"/>
    <row r="995" ht="16" x14ac:dyDescent="0.2"/>
    <row r="996" ht="16" x14ac:dyDescent="0.2"/>
    <row r="997" ht="16" x14ac:dyDescent="0.2"/>
    <row r="998" ht="16" x14ac:dyDescent="0.2"/>
    <row r="999" ht="16" x14ac:dyDescent="0.2"/>
    <row r="1000" ht="16" x14ac:dyDescent="0.2"/>
    <row r="1001" ht="16" x14ac:dyDescent="0.2"/>
    <row r="1002" ht="16" x14ac:dyDescent="0.2"/>
    <row r="1003" ht="16" x14ac:dyDescent="0.2"/>
    <row r="1004" ht="16" x14ac:dyDescent="0.2"/>
    <row r="1005" ht="16" x14ac:dyDescent="0.2"/>
    <row r="1006" ht="16" x14ac:dyDescent="0.2"/>
    <row r="1007" ht="16" x14ac:dyDescent="0.2"/>
    <row r="1008" ht="16" x14ac:dyDescent="0.2"/>
    <row r="1009" ht="16" x14ac:dyDescent="0.2"/>
    <row r="1010" ht="16" x14ac:dyDescent="0.2"/>
    <row r="1011" ht="16" x14ac:dyDescent="0.2"/>
    <row r="1012" ht="16" x14ac:dyDescent="0.2"/>
    <row r="1013" ht="16" x14ac:dyDescent="0.2"/>
    <row r="1014" ht="16" x14ac:dyDescent="0.2"/>
    <row r="1015" ht="16" x14ac:dyDescent="0.2"/>
    <row r="1016" ht="16" x14ac:dyDescent="0.2"/>
    <row r="1017" ht="16" x14ac:dyDescent="0.2"/>
    <row r="1018" ht="16" x14ac:dyDescent="0.2"/>
    <row r="1019" ht="16" x14ac:dyDescent="0.2"/>
    <row r="1020" ht="16" x14ac:dyDescent="0.2"/>
    <row r="1021" ht="16" x14ac:dyDescent="0.2"/>
    <row r="1022" ht="16" x14ac:dyDescent="0.2"/>
    <row r="1023" ht="16" x14ac:dyDescent="0.2"/>
    <row r="1024" ht="16" x14ac:dyDescent="0.2"/>
    <row r="1025" ht="16" x14ac:dyDescent="0.2"/>
    <row r="1026" ht="16" x14ac:dyDescent="0.2"/>
    <row r="1027" ht="16" x14ac:dyDescent="0.2"/>
    <row r="1028" ht="16" x14ac:dyDescent="0.2"/>
    <row r="1029" ht="16" x14ac:dyDescent="0.2"/>
    <row r="1030" ht="16" x14ac:dyDescent="0.2"/>
    <row r="1031" ht="16" x14ac:dyDescent="0.2"/>
    <row r="1032" ht="16" x14ac:dyDescent="0.2"/>
    <row r="1033" ht="16" x14ac:dyDescent="0.2"/>
    <row r="1034" ht="16" x14ac:dyDescent="0.2"/>
    <row r="1035" ht="16" x14ac:dyDescent="0.2"/>
    <row r="1036" ht="16" x14ac:dyDescent="0.2"/>
    <row r="1037" ht="16" x14ac:dyDescent="0.2"/>
    <row r="1038" ht="16" x14ac:dyDescent="0.2"/>
    <row r="1039" ht="16" x14ac:dyDescent="0.2"/>
    <row r="1040" ht="16" x14ac:dyDescent="0.2"/>
    <row r="1041" ht="16" x14ac:dyDescent="0.2"/>
    <row r="1042" ht="16" x14ac:dyDescent="0.2"/>
    <row r="1043" ht="16" x14ac:dyDescent="0.2"/>
    <row r="1044" ht="16" x14ac:dyDescent="0.2"/>
    <row r="1045" ht="16" x14ac:dyDescent="0.2"/>
    <row r="1046" ht="16" x14ac:dyDescent="0.2"/>
    <row r="1047" ht="16" x14ac:dyDescent="0.2"/>
    <row r="1048" ht="16" x14ac:dyDescent="0.2"/>
    <row r="1049" ht="16" x14ac:dyDescent="0.2"/>
    <row r="1050" ht="16" x14ac:dyDescent="0.2"/>
    <row r="1051" ht="16" x14ac:dyDescent="0.2"/>
    <row r="1052" ht="16" x14ac:dyDescent="0.2"/>
    <row r="1053" ht="16" x14ac:dyDescent="0.2"/>
    <row r="1054" ht="16" x14ac:dyDescent="0.2"/>
    <row r="1055" ht="16" x14ac:dyDescent="0.2"/>
    <row r="1056" ht="16" x14ac:dyDescent="0.2"/>
    <row r="1057" ht="16" x14ac:dyDescent="0.2"/>
    <row r="1058" ht="16" x14ac:dyDescent="0.2"/>
    <row r="1059" ht="16" x14ac:dyDescent="0.2"/>
    <row r="1060" ht="16" x14ac:dyDescent="0.2"/>
    <row r="1061" ht="16" x14ac:dyDescent="0.2"/>
    <row r="1062" ht="16" x14ac:dyDescent="0.2"/>
    <row r="1063" ht="16" x14ac:dyDescent="0.2"/>
    <row r="1064" ht="16" x14ac:dyDescent="0.2"/>
    <row r="1065" ht="16" x14ac:dyDescent="0.2"/>
    <row r="1066" ht="16" x14ac:dyDescent="0.2"/>
    <row r="1067" ht="16" x14ac:dyDescent="0.2"/>
    <row r="1068" ht="16" x14ac:dyDescent="0.2"/>
    <row r="1069" ht="16" x14ac:dyDescent="0.2"/>
    <row r="1070" ht="16" x14ac:dyDescent="0.2"/>
    <row r="1071" ht="16" x14ac:dyDescent="0.2"/>
    <row r="1072" ht="16" x14ac:dyDescent="0.2"/>
    <row r="1073" ht="16" x14ac:dyDescent="0.2"/>
    <row r="1074" ht="16" x14ac:dyDescent="0.2"/>
    <row r="1075" ht="16" x14ac:dyDescent="0.2"/>
    <row r="1076" ht="16" x14ac:dyDescent="0.2"/>
    <row r="1077" ht="16" x14ac:dyDescent="0.2"/>
    <row r="1078" ht="16" x14ac:dyDescent="0.2"/>
    <row r="1079" ht="16" x14ac:dyDescent="0.2"/>
    <row r="1080" ht="16" x14ac:dyDescent="0.2"/>
    <row r="1081" ht="16" x14ac:dyDescent="0.2"/>
    <row r="1082" ht="16" x14ac:dyDescent="0.2"/>
    <row r="1083" ht="16" x14ac:dyDescent="0.2"/>
    <row r="1084" ht="16" x14ac:dyDescent="0.2"/>
    <row r="1085" ht="16" x14ac:dyDescent="0.2"/>
    <row r="1086" ht="16" x14ac:dyDescent="0.2"/>
    <row r="1087" ht="16" x14ac:dyDescent="0.2"/>
    <row r="1088" ht="16" x14ac:dyDescent="0.2"/>
    <row r="1089" ht="16" x14ac:dyDescent="0.2"/>
    <row r="1090" ht="16" x14ac:dyDescent="0.2"/>
    <row r="1091" ht="16" x14ac:dyDescent="0.2"/>
    <row r="1092" ht="16" x14ac:dyDescent="0.2"/>
    <row r="1093" ht="16" x14ac:dyDescent="0.2"/>
    <row r="1094" ht="16" x14ac:dyDescent="0.2"/>
    <row r="1095" ht="16" x14ac:dyDescent="0.2"/>
    <row r="1096" ht="16" x14ac:dyDescent="0.2"/>
    <row r="1097" ht="16" x14ac:dyDescent="0.2"/>
    <row r="1098" ht="16" x14ac:dyDescent="0.2"/>
    <row r="1099" ht="16" x14ac:dyDescent="0.2"/>
    <row r="1100" ht="16" x14ac:dyDescent="0.2"/>
    <row r="1101" ht="16" x14ac:dyDescent="0.2"/>
    <row r="1102" ht="16" x14ac:dyDescent="0.2"/>
    <row r="1103" ht="16" x14ac:dyDescent="0.2"/>
    <row r="1104" ht="16" x14ac:dyDescent="0.2"/>
    <row r="1105" ht="16" x14ac:dyDescent="0.2"/>
    <row r="1106" ht="16" x14ac:dyDescent="0.2"/>
    <row r="1107" ht="16" x14ac:dyDescent="0.2"/>
    <row r="1108" ht="16" x14ac:dyDescent="0.2"/>
    <row r="1109" ht="16" x14ac:dyDescent="0.2"/>
    <row r="1110" ht="16" x14ac:dyDescent="0.2"/>
    <row r="1111" ht="16" x14ac:dyDescent="0.2"/>
    <row r="1112" ht="16" x14ac:dyDescent="0.2"/>
    <row r="1113" ht="16" x14ac:dyDescent="0.2"/>
    <row r="1114" ht="16" x14ac:dyDescent="0.2"/>
    <row r="1115" ht="16" x14ac:dyDescent="0.2"/>
    <row r="1116" ht="16" x14ac:dyDescent="0.2"/>
    <row r="1117" ht="16" x14ac:dyDescent="0.2"/>
    <row r="1118" ht="16" x14ac:dyDescent="0.2"/>
    <row r="1119" ht="16" x14ac:dyDescent="0.2"/>
    <row r="1120" ht="16" x14ac:dyDescent="0.2"/>
    <row r="1121" ht="16" x14ac:dyDescent="0.2"/>
    <row r="1122" ht="16" x14ac:dyDescent="0.2"/>
    <row r="1123" ht="16" x14ac:dyDescent="0.2"/>
    <row r="1124" ht="16" x14ac:dyDescent="0.2"/>
    <row r="1125" ht="16" x14ac:dyDescent="0.2"/>
    <row r="1126" ht="16" x14ac:dyDescent="0.2"/>
    <row r="1127" ht="16" x14ac:dyDescent="0.2"/>
    <row r="1128" ht="16" x14ac:dyDescent="0.2"/>
    <row r="1129" ht="16" x14ac:dyDescent="0.2"/>
    <row r="1130" ht="16" x14ac:dyDescent="0.2"/>
    <row r="1131" ht="16" x14ac:dyDescent="0.2"/>
    <row r="1132" ht="16" x14ac:dyDescent="0.2"/>
    <row r="1133" ht="16" x14ac:dyDescent="0.2"/>
    <row r="1134" ht="16" x14ac:dyDescent="0.2"/>
    <row r="1135" ht="16" x14ac:dyDescent="0.2"/>
    <row r="1136" ht="16" x14ac:dyDescent="0.2"/>
    <row r="1137" ht="16" x14ac:dyDescent="0.2"/>
    <row r="1138" ht="16" x14ac:dyDescent="0.2"/>
    <row r="1139" ht="16" x14ac:dyDescent="0.2"/>
    <row r="1140" ht="16" x14ac:dyDescent="0.2"/>
    <row r="1141" ht="16" x14ac:dyDescent="0.2"/>
    <row r="1142" ht="16" x14ac:dyDescent="0.2"/>
    <row r="1143" ht="16" x14ac:dyDescent="0.2"/>
    <row r="1144" ht="16" x14ac:dyDescent="0.2"/>
    <row r="1145" ht="16" x14ac:dyDescent="0.2"/>
    <row r="1146" ht="16" x14ac:dyDescent="0.2"/>
    <row r="1147" ht="16" x14ac:dyDescent="0.2"/>
    <row r="1148" ht="16" x14ac:dyDescent="0.2"/>
    <row r="1149" ht="16" x14ac:dyDescent="0.2"/>
    <row r="1150" ht="16" x14ac:dyDescent="0.2"/>
    <row r="1151" ht="16" x14ac:dyDescent="0.2"/>
    <row r="1152" ht="16" x14ac:dyDescent="0.2"/>
    <row r="1153" ht="16" x14ac:dyDescent="0.2"/>
    <row r="1154" ht="16" x14ac:dyDescent="0.2"/>
    <row r="1155" ht="16" x14ac:dyDescent="0.2"/>
    <row r="1156" ht="16" x14ac:dyDescent="0.2"/>
    <row r="1157" ht="16" x14ac:dyDescent="0.2"/>
    <row r="1158" ht="16" x14ac:dyDescent="0.2"/>
    <row r="1159" ht="16" x14ac:dyDescent="0.2"/>
    <row r="1160" ht="16" x14ac:dyDescent="0.2"/>
    <row r="1161" ht="16" x14ac:dyDescent="0.2"/>
    <row r="1162" ht="16" x14ac:dyDescent="0.2"/>
    <row r="1163" ht="16" x14ac:dyDescent="0.2"/>
    <row r="1164" ht="16" x14ac:dyDescent="0.2"/>
    <row r="1165" ht="16" x14ac:dyDescent="0.2"/>
    <row r="1166" ht="16" x14ac:dyDescent="0.2"/>
    <row r="1167" ht="16" x14ac:dyDescent="0.2"/>
    <row r="1168" ht="16" x14ac:dyDescent="0.2"/>
    <row r="1169" ht="16" x14ac:dyDescent="0.2"/>
    <row r="1170" ht="16" x14ac:dyDescent="0.2"/>
    <row r="1171" ht="16" x14ac:dyDescent="0.2"/>
    <row r="1172" ht="16" x14ac:dyDescent="0.2"/>
    <row r="1173" ht="16" x14ac:dyDescent="0.2"/>
    <row r="1174" ht="16" x14ac:dyDescent="0.2"/>
    <row r="1175" ht="16" x14ac:dyDescent="0.2"/>
    <row r="1176" ht="16" x14ac:dyDescent="0.2"/>
    <row r="1177" ht="16" x14ac:dyDescent="0.2"/>
    <row r="1178" ht="16" x14ac:dyDescent="0.2"/>
    <row r="1179" ht="16" x14ac:dyDescent="0.2"/>
    <row r="1180" ht="16" x14ac:dyDescent="0.2"/>
    <row r="1181" ht="16" x14ac:dyDescent="0.2"/>
    <row r="1182" ht="16" x14ac:dyDescent="0.2"/>
    <row r="1183" ht="16" x14ac:dyDescent="0.2"/>
    <row r="1184" ht="16" x14ac:dyDescent="0.2"/>
    <row r="1185" ht="16" x14ac:dyDescent="0.2"/>
    <row r="1186" ht="16" x14ac:dyDescent="0.2"/>
    <row r="1187" ht="16" x14ac:dyDescent="0.2"/>
    <row r="1188" ht="16" x14ac:dyDescent="0.2"/>
    <row r="1189" ht="16" x14ac:dyDescent="0.2"/>
    <row r="1190" ht="16" x14ac:dyDescent="0.2"/>
    <row r="1191" ht="16" x14ac:dyDescent="0.2"/>
    <row r="1192" ht="16" x14ac:dyDescent="0.2"/>
    <row r="1193" ht="16" x14ac:dyDescent="0.2"/>
    <row r="1194" ht="16" x14ac:dyDescent="0.2"/>
    <row r="1195" ht="16" x14ac:dyDescent="0.2"/>
    <row r="1196" ht="16" x14ac:dyDescent="0.2"/>
    <row r="1197" ht="16" x14ac:dyDescent="0.2"/>
    <row r="1198" ht="16" x14ac:dyDescent="0.2"/>
    <row r="1199" ht="16" x14ac:dyDescent="0.2"/>
    <row r="1200" ht="16" x14ac:dyDescent="0.2"/>
    <row r="1201" ht="16" x14ac:dyDescent="0.2"/>
    <row r="1202" ht="16" x14ac:dyDescent="0.2"/>
    <row r="1203" ht="16" x14ac:dyDescent="0.2"/>
    <row r="1204" ht="16" x14ac:dyDescent="0.2"/>
    <row r="1205" ht="16" x14ac:dyDescent="0.2"/>
    <row r="1206" ht="16" x14ac:dyDescent="0.2"/>
    <row r="1207" ht="16" x14ac:dyDescent="0.2"/>
    <row r="1208" ht="16" x14ac:dyDescent="0.2"/>
    <row r="1209" ht="16" x14ac:dyDescent="0.2"/>
    <row r="1210" ht="16" x14ac:dyDescent="0.2"/>
    <row r="1211" ht="16" x14ac:dyDescent="0.2"/>
    <row r="1212" ht="16" x14ac:dyDescent="0.2"/>
    <row r="1213" ht="16" x14ac:dyDescent="0.2"/>
    <row r="1214" ht="16" x14ac:dyDescent="0.2"/>
    <row r="1215" ht="16" x14ac:dyDescent="0.2"/>
    <row r="1216" ht="16" x14ac:dyDescent="0.2"/>
    <row r="1217" ht="16" x14ac:dyDescent="0.2"/>
    <row r="1218" ht="16" x14ac:dyDescent="0.2"/>
    <row r="1219" ht="16" x14ac:dyDescent="0.2"/>
    <row r="1220" ht="16" x14ac:dyDescent="0.2"/>
    <row r="1221" ht="16" x14ac:dyDescent="0.2"/>
    <row r="1222" ht="16" x14ac:dyDescent="0.2"/>
    <row r="1223" ht="16" x14ac:dyDescent="0.2"/>
    <row r="1224" ht="16" x14ac:dyDescent="0.2"/>
    <row r="1225" ht="16" x14ac:dyDescent="0.2"/>
    <row r="1226" ht="16" x14ac:dyDescent="0.2"/>
    <row r="1227" ht="16" x14ac:dyDescent="0.2"/>
    <row r="1228" ht="16" x14ac:dyDescent="0.2"/>
    <row r="1229" ht="16" x14ac:dyDescent="0.2"/>
    <row r="1230" ht="16" x14ac:dyDescent="0.2"/>
    <row r="1231" ht="16" x14ac:dyDescent="0.2"/>
    <row r="1232" ht="16" x14ac:dyDescent="0.2"/>
    <row r="1233" ht="16" x14ac:dyDescent="0.2"/>
    <row r="1234" ht="16" x14ac:dyDescent="0.2"/>
    <row r="1235" ht="16" x14ac:dyDescent="0.2"/>
    <row r="1236" ht="16" x14ac:dyDescent="0.2"/>
    <row r="1237" ht="16" x14ac:dyDescent="0.2"/>
    <row r="1238" ht="16" x14ac:dyDescent="0.2"/>
    <row r="1239" ht="16" x14ac:dyDescent="0.2"/>
    <row r="1240" ht="16" x14ac:dyDescent="0.2"/>
    <row r="1241" ht="16" x14ac:dyDescent="0.2"/>
    <row r="1242" ht="16" x14ac:dyDescent="0.2"/>
    <row r="1243" ht="16" x14ac:dyDescent="0.2"/>
    <row r="1244" ht="16" x14ac:dyDescent="0.2"/>
    <row r="1245" ht="16" x14ac:dyDescent="0.2"/>
    <row r="1246" ht="16" x14ac:dyDescent="0.2"/>
    <row r="1247" ht="16" x14ac:dyDescent="0.2"/>
    <row r="1248" ht="16" x14ac:dyDescent="0.2"/>
    <row r="1249" ht="16" x14ac:dyDescent="0.2"/>
    <row r="1250" ht="16" x14ac:dyDescent="0.2"/>
    <row r="1251" ht="16" x14ac:dyDescent="0.2"/>
    <row r="1252" ht="16" x14ac:dyDescent="0.2"/>
    <row r="1253" ht="16" x14ac:dyDescent="0.2"/>
    <row r="1254" ht="16" x14ac:dyDescent="0.2"/>
    <row r="1255" ht="16" x14ac:dyDescent="0.2"/>
    <row r="1256" ht="16" x14ac:dyDescent="0.2"/>
    <row r="1257" ht="16" x14ac:dyDescent="0.2"/>
    <row r="1258" ht="16" x14ac:dyDescent="0.2"/>
    <row r="1259" ht="16" x14ac:dyDescent="0.2"/>
    <row r="1260" ht="16" x14ac:dyDescent="0.2"/>
    <row r="1261" ht="16" x14ac:dyDescent="0.2"/>
    <row r="1262" ht="16" x14ac:dyDescent="0.2"/>
    <row r="1263" ht="16" x14ac:dyDescent="0.2"/>
    <row r="1264" ht="16" x14ac:dyDescent="0.2"/>
    <row r="1265" ht="16" x14ac:dyDescent="0.2"/>
    <row r="1266" ht="16" x14ac:dyDescent="0.2"/>
    <row r="1267" ht="16" x14ac:dyDescent="0.2"/>
    <row r="1268" ht="16" x14ac:dyDescent="0.2"/>
    <row r="1269" ht="16" x14ac:dyDescent="0.2"/>
    <row r="1270" ht="16" x14ac:dyDescent="0.2"/>
    <row r="1271" ht="16" x14ac:dyDescent="0.2"/>
    <row r="1272" ht="16" x14ac:dyDescent="0.2"/>
    <row r="1273" ht="16" x14ac:dyDescent="0.2"/>
    <row r="1274" ht="16" x14ac:dyDescent="0.2"/>
    <row r="1275" ht="16" x14ac:dyDescent="0.2"/>
    <row r="1276" ht="16" x14ac:dyDescent="0.2"/>
    <row r="1277" ht="16" x14ac:dyDescent="0.2"/>
    <row r="1278" ht="16" x14ac:dyDescent="0.2"/>
    <row r="1279" ht="16" x14ac:dyDescent="0.2"/>
    <row r="1280" ht="16" x14ac:dyDescent="0.2"/>
    <row r="1281" ht="16" x14ac:dyDescent="0.2"/>
    <row r="1282" ht="16" x14ac:dyDescent="0.2"/>
    <row r="1283" ht="16" x14ac:dyDescent="0.2"/>
    <row r="1284" ht="16" x14ac:dyDescent="0.2"/>
    <row r="1285" ht="16" x14ac:dyDescent="0.2"/>
    <row r="1286" ht="16" x14ac:dyDescent="0.2"/>
    <row r="1287" ht="16" x14ac:dyDescent="0.2"/>
    <row r="1288" ht="16" x14ac:dyDescent="0.2"/>
    <row r="1289" ht="16" x14ac:dyDescent="0.2"/>
    <row r="1290" ht="16" x14ac:dyDescent="0.2"/>
    <row r="1291" ht="16" x14ac:dyDescent="0.2"/>
    <row r="1292" ht="16" x14ac:dyDescent="0.2"/>
    <row r="1293" ht="16" x14ac:dyDescent="0.2"/>
    <row r="1294" ht="16" x14ac:dyDescent="0.2"/>
    <row r="1295" ht="16" x14ac:dyDescent="0.2"/>
    <row r="1296" ht="16" x14ac:dyDescent="0.2"/>
    <row r="1297" ht="16" x14ac:dyDescent="0.2"/>
    <row r="1298" ht="16" x14ac:dyDescent="0.2"/>
    <row r="1299" ht="16" x14ac:dyDescent="0.2"/>
    <row r="1300" ht="16" x14ac:dyDescent="0.2"/>
    <row r="1301" ht="16" x14ac:dyDescent="0.2"/>
    <row r="1302" ht="16" x14ac:dyDescent="0.2"/>
    <row r="1303" ht="16" x14ac:dyDescent="0.2"/>
    <row r="1304" ht="16" x14ac:dyDescent="0.2"/>
    <row r="1305" ht="16" x14ac:dyDescent="0.2"/>
    <row r="1306" ht="16" x14ac:dyDescent="0.2"/>
    <row r="1307" ht="16" x14ac:dyDescent="0.2"/>
    <row r="1308" ht="16" x14ac:dyDescent="0.2"/>
    <row r="1309" ht="16" x14ac:dyDescent="0.2"/>
    <row r="1310" ht="16" x14ac:dyDescent="0.2"/>
    <row r="1311" ht="16" x14ac:dyDescent="0.2"/>
    <row r="1312" ht="16" x14ac:dyDescent="0.2"/>
    <row r="1313" ht="16" x14ac:dyDescent="0.2"/>
    <row r="1314" ht="16" x14ac:dyDescent="0.2"/>
    <row r="1315" ht="16" x14ac:dyDescent="0.2"/>
    <row r="1316" ht="16" x14ac:dyDescent="0.2"/>
    <row r="1317" ht="16" x14ac:dyDescent="0.2"/>
    <row r="1318" ht="16" x14ac:dyDescent="0.2"/>
    <row r="1319" ht="16" x14ac:dyDescent="0.2"/>
    <row r="1320" ht="16" x14ac:dyDescent="0.2"/>
    <row r="1321" ht="16" x14ac:dyDescent="0.2"/>
    <row r="1322" ht="16" x14ac:dyDescent="0.2"/>
    <row r="1323" ht="16" x14ac:dyDescent="0.2"/>
    <row r="1324" ht="16" x14ac:dyDescent="0.2"/>
    <row r="1325" ht="16" x14ac:dyDescent="0.2"/>
    <row r="1326" ht="16" x14ac:dyDescent="0.2"/>
    <row r="1327" ht="16" x14ac:dyDescent="0.2"/>
    <row r="1328" ht="16" x14ac:dyDescent="0.2"/>
    <row r="1329" ht="16" x14ac:dyDescent="0.2"/>
    <row r="1330" ht="16" x14ac:dyDescent="0.2"/>
    <row r="1331" ht="16" x14ac:dyDescent="0.2"/>
    <row r="1332" ht="16" x14ac:dyDescent="0.2"/>
    <row r="1333" ht="16" x14ac:dyDescent="0.2"/>
    <row r="1334" ht="16" x14ac:dyDescent="0.2"/>
    <row r="1335" ht="16" x14ac:dyDescent="0.2"/>
    <row r="1336" ht="16" x14ac:dyDescent="0.2"/>
    <row r="1337" ht="16" x14ac:dyDescent="0.2"/>
    <row r="1338" ht="16" x14ac:dyDescent="0.2"/>
    <row r="1339" ht="16" x14ac:dyDescent="0.2"/>
    <row r="1340" ht="16" x14ac:dyDescent="0.2"/>
    <row r="1341" ht="16" x14ac:dyDescent="0.2"/>
    <row r="1342" ht="16" x14ac:dyDescent="0.2"/>
    <row r="1343" ht="16" x14ac:dyDescent="0.2"/>
    <row r="1344" ht="16" x14ac:dyDescent="0.2"/>
    <row r="1345" ht="16" x14ac:dyDescent="0.2"/>
    <row r="1346" ht="16" x14ac:dyDescent="0.2"/>
    <row r="1347" ht="16" x14ac:dyDescent="0.2"/>
    <row r="1348" ht="16" x14ac:dyDescent="0.2"/>
    <row r="1349" ht="16" x14ac:dyDescent="0.2"/>
    <row r="1350" ht="16" x14ac:dyDescent="0.2"/>
    <row r="1351" ht="16" x14ac:dyDescent="0.2"/>
    <row r="1352" ht="16" x14ac:dyDescent="0.2"/>
    <row r="1353" ht="16" x14ac:dyDescent="0.2"/>
    <row r="1354" ht="16" x14ac:dyDescent="0.2"/>
    <row r="1355" ht="16" x14ac:dyDescent="0.2"/>
    <row r="1356" ht="16" x14ac:dyDescent="0.2"/>
    <row r="1357" ht="16" x14ac:dyDescent="0.2"/>
    <row r="1358" ht="16" x14ac:dyDescent="0.2"/>
    <row r="1359" ht="16" x14ac:dyDescent="0.2"/>
    <row r="1360" ht="16" x14ac:dyDescent="0.2"/>
    <row r="1361" ht="16" x14ac:dyDescent="0.2"/>
    <row r="1362" ht="16" x14ac:dyDescent="0.2"/>
    <row r="1363" ht="16" x14ac:dyDescent="0.2"/>
    <row r="1364" ht="16" x14ac:dyDescent="0.2"/>
    <row r="1365" ht="16" x14ac:dyDescent="0.2"/>
    <row r="1366" ht="16" x14ac:dyDescent="0.2"/>
    <row r="1367" ht="16" x14ac:dyDescent="0.2"/>
    <row r="1368" ht="16" x14ac:dyDescent="0.2"/>
    <row r="1369" ht="16" x14ac:dyDescent="0.2"/>
    <row r="1370" ht="16" x14ac:dyDescent="0.2"/>
    <row r="1371" ht="16" x14ac:dyDescent="0.2"/>
    <row r="1372" ht="16" x14ac:dyDescent="0.2"/>
    <row r="1373" ht="16" x14ac:dyDescent="0.2"/>
    <row r="1374" ht="16" x14ac:dyDescent="0.2"/>
    <row r="1375" ht="16" x14ac:dyDescent="0.2"/>
    <row r="1376" ht="16" x14ac:dyDescent="0.2"/>
    <row r="1377" ht="16" x14ac:dyDescent="0.2"/>
    <row r="1378" ht="16" x14ac:dyDescent="0.2"/>
    <row r="1379" ht="16" x14ac:dyDescent="0.2"/>
    <row r="1380" ht="16" x14ac:dyDescent="0.2"/>
    <row r="1381" ht="16" x14ac:dyDescent="0.2"/>
    <row r="1382" ht="16" x14ac:dyDescent="0.2"/>
    <row r="1383" ht="16" x14ac:dyDescent="0.2"/>
    <row r="1384" ht="16" x14ac:dyDescent="0.2"/>
    <row r="1385" ht="16" x14ac:dyDescent="0.2"/>
    <row r="1386" ht="16" x14ac:dyDescent="0.2"/>
    <row r="1387" ht="16" x14ac:dyDescent="0.2"/>
    <row r="1388" ht="16" x14ac:dyDescent="0.2"/>
    <row r="1389" ht="16" x14ac:dyDescent="0.2"/>
    <row r="1390" ht="16" x14ac:dyDescent="0.2"/>
    <row r="1391" ht="16" x14ac:dyDescent="0.2"/>
    <row r="1392" ht="16" x14ac:dyDescent="0.2"/>
    <row r="1393" ht="16" x14ac:dyDescent="0.2"/>
    <row r="1394" ht="16" x14ac:dyDescent="0.2"/>
    <row r="1395" ht="16" x14ac:dyDescent="0.2"/>
    <row r="1396" ht="16" x14ac:dyDescent="0.2"/>
    <row r="1397" ht="16" x14ac:dyDescent="0.2"/>
    <row r="1398" ht="16" x14ac:dyDescent="0.2"/>
    <row r="1399" ht="16" x14ac:dyDescent="0.2"/>
    <row r="1400" ht="16" x14ac:dyDescent="0.2"/>
    <row r="1401" ht="16" x14ac:dyDescent="0.2"/>
    <row r="1402" ht="16" x14ac:dyDescent="0.2"/>
    <row r="1403" ht="16" x14ac:dyDescent="0.2"/>
    <row r="1404" ht="16" x14ac:dyDescent="0.2"/>
    <row r="1405" ht="16" x14ac:dyDescent="0.2"/>
    <row r="1406" ht="16" x14ac:dyDescent="0.2"/>
    <row r="1407" ht="16" x14ac:dyDescent="0.2"/>
    <row r="1408" ht="16" x14ac:dyDescent="0.2"/>
    <row r="1409" ht="16" x14ac:dyDescent="0.2"/>
    <row r="1410" ht="16" x14ac:dyDescent="0.2"/>
    <row r="1411" ht="16" x14ac:dyDescent="0.2"/>
    <row r="1412" ht="16" x14ac:dyDescent="0.2"/>
    <row r="1413" ht="16" x14ac:dyDescent="0.2"/>
    <row r="1414" ht="16" x14ac:dyDescent="0.2"/>
    <row r="1415" ht="16" x14ac:dyDescent="0.2"/>
    <row r="1416" ht="16" x14ac:dyDescent="0.2"/>
    <row r="1417" ht="16" x14ac:dyDescent="0.2"/>
    <row r="1418" ht="16" x14ac:dyDescent="0.2"/>
    <row r="1419" ht="16" x14ac:dyDescent="0.2"/>
    <row r="1420" ht="16" x14ac:dyDescent="0.2"/>
    <row r="1421" ht="16" x14ac:dyDescent="0.2"/>
    <row r="1422" ht="16" x14ac:dyDescent="0.2"/>
    <row r="1423" ht="16" x14ac:dyDescent="0.2"/>
    <row r="1424" ht="16" x14ac:dyDescent="0.2"/>
    <row r="1425" ht="16" x14ac:dyDescent="0.2"/>
    <row r="1426" ht="16" x14ac:dyDescent="0.2"/>
    <row r="1427" ht="16" x14ac:dyDescent="0.2"/>
    <row r="1428" ht="16" x14ac:dyDescent="0.2"/>
    <row r="1429" ht="16" x14ac:dyDescent="0.2"/>
    <row r="1430" ht="16" x14ac:dyDescent="0.2"/>
    <row r="1431" ht="16" x14ac:dyDescent="0.2"/>
    <row r="1432" ht="16" x14ac:dyDescent="0.2"/>
    <row r="1433" ht="16" x14ac:dyDescent="0.2"/>
    <row r="1434" ht="16" x14ac:dyDescent="0.2"/>
    <row r="1435" ht="16" x14ac:dyDescent="0.2"/>
    <row r="1436" ht="16" x14ac:dyDescent="0.2"/>
    <row r="1437" ht="16" x14ac:dyDescent="0.2"/>
    <row r="1438" ht="16" x14ac:dyDescent="0.2"/>
    <row r="1439" ht="16" x14ac:dyDescent="0.2"/>
    <row r="1440" ht="16" x14ac:dyDescent="0.2"/>
    <row r="1441" ht="16" x14ac:dyDescent="0.2"/>
    <row r="1442" ht="16" x14ac:dyDescent="0.2"/>
    <row r="1443" ht="16" x14ac:dyDescent="0.2"/>
    <row r="1444" ht="16" x14ac:dyDescent="0.2"/>
    <row r="1445" ht="16" x14ac:dyDescent="0.2"/>
    <row r="1446" ht="16" x14ac:dyDescent="0.2"/>
    <row r="1447" ht="16" x14ac:dyDescent="0.2"/>
    <row r="1448" ht="16" x14ac:dyDescent="0.2"/>
    <row r="1449" ht="16" x14ac:dyDescent="0.2"/>
    <row r="1450" ht="16" x14ac:dyDescent="0.2"/>
    <row r="1451" ht="16" x14ac:dyDescent="0.2"/>
    <row r="1452" ht="16" x14ac:dyDescent="0.2"/>
    <row r="1453" ht="16" x14ac:dyDescent="0.2"/>
    <row r="1454" ht="16" x14ac:dyDescent="0.2"/>
    <row r="1455" ht="16" x14ac:dyDescent="0.2"/>
    <row r="1456" ht="16" x14ac:dyDescent="0.2"/>
    <row r="1457" ht="16" x14ac:dyDescent="0.2"/>
    <row r="1458" ht="16" x14ac:dyDescent="0.2"/>
    <row r="1459" ht="16" x14ac:dyDescent="0.2"/>
    <row r="1460" ht="16" x14ac:dyDescent="0.2"/>
    <row r="1461" ht="16" x14ac:dyDescent="0.2"/>
    <row r="1462" ht="16" x14ac:dyDescent="0.2"/>
    <row r="1463" ht="16" x14ac:dyDescent="0.2"/>
    <row r="1464" ht="16" x14ac:dyDescent="0.2"/>
    <row r="1465" ht="16" x14ac:dyDescent="0.2"/>
    <row r="1466" ht="16" x14ac:dyDescent="0.2"/>
    <row r="1467" ht="16" x14ac:dyDescent="0.2"/>
    <row r="1468" ht="16" x14ac:dyDescent="0.2"/>
    <row r="1469" ht="16" x14ac:dyDescent="0.2"/>
    <row r="1470" ht="16" x14ac:dyDescent="0.2"/>
    <row r="1471" ht="16" x14ac:dyDescent="0.2"/>
    <row r="1472" ht="16" x14ac:dyDescent="0.2"/>
    <row r="1473" ht="16" x14ac:dyDescent="0.2"/>
    <row r="1474" ht="16" x14ac:dyDescent="0.2"/>
    <row r="1475" ht="16" x14ac:dyDescent="0.2"/>
    <row r="1476" ht="16" x14ac:dyDescent="0.2"/>
    <row r="1477" ht="16" x14ac:dyDescent="0.2"/>
    <row r="1478" ht="16" x14ac:dyDescent="0.2"/>
    <row r="1479" ht="16" x14ac:dyDescent="0.2"/>
    <row r="1480" ht="16" x14ac:dyDescent="0.2"/>
    <row r="1481" ht="16" x14ac:dyDescent="0.2"/>
    <row r="1482" ht="16" x14ac:dyDescent="0.2"/>
    <row r="1483" ht="16" x14ac:dyDescent="0.2"/>
    <row r="1484" ht="16" x14ac:dyDescent="0.2"/>
    <row r="1485" ht="16" x14ac:dyDescent="0.2"/>
    <row r="1486" ht="16" x14ac:dyDescent="0.2"/>
    <row r="1487" ht="16" x14ac:dyDescent="0.2"/>
    <row r="1488" ht="16" x14ac:dyDescent="0.2"/>
    <row r="1489" ht="16" x14ac:dyDescent="0.2"/>
    <row r="1490" ht="16" x14ac:dyDescent="0.2"/>
    <row r="1491" ht="16" x14ac:dyDescent="0.2"/>
    <row r="1492" ht="16" x14ac:dyDescent="0.2"/>
    <row r="1493" ht="16" x14ac:dyDescent="0.2"/>
    <row r="1494" ht="16" x14ac:dyDescent="0.2"/>
    <row r="1495" ht="16" x14ac:dyDescent="0.2"/>
    <row r="1496" ht="16" x14ac:dyDescent="0.2"/>
    <row r="1497" ht="16" x14ac:dyDescent="0.2"/>
    <row r="1498" ht="16" x14ac:dyDescent="0.2"/>
    <row r="1499" ht="16" x14ac:dyDescent="0.2"/>
    <row r="1500" ht="16" x14ac:dyDescent="0.2"/>
    <row r="1501" ht="16" x14ac:dyDescent="0.2"/>
    <row r="1502" ht="16" x14ac:dyDescent="0.2"/>
    <row r="1503" ht="16" x14ac:dyDescent="0.2"/>
    <row r="1504" ht="16" x14ac:dyDescent="0.2"/>
    <row r="1505" ht="16" x14ac:dyDescent="0.2"/>
    <row r="1506" ht="16" x14ac:dyDescent="0.2"/>
    <row r="1507" ht="16" x14ac:dyDescent="0.2"/>
    <row r="1508" ht="16" x14ac:dyDescent="0.2"/>
    <row r="1509" ht="16" x14ac:dyDescent="0.2"/>
    <row r="1510" ht="16" x14ac:dyDescent="0.2"/>
    <row r="1511" ht="16" x14ac:dyDescent="0.2"/>
    <row r="1512" ht="16" x14ac:dyDescent="0.2"/>
    <row r="1513" ht="16" x14ac:dyDescent="0.2"/>
    <row r="1514" ht="16" x14ac:dyDescent="0.2"/>
    <row r="1515" ht="16" x14ac:dyDescent="0.2"/>
    <row r="1516" ht="16" x14ac:dyDescent="0.2"/>
    <row r="1517" ht="16" x14ac:dyDescent="0.2"/>
    <row r="1518" ht="16" x14ac:dyDescent="0.2"/>
    <row r="1519" ht="16" x14ac:dyDescent="0.2"/>
    <row r="1520" ht="16" x14ac:dyDescent="0.2"/>
    <row r="1521" ht="16" x14ac:dyDescent="0.2"/>
    <row r="1522" ht="16" x14ac:dyDescent="0.2"/>
    <row r="1523" ht="16" x14ac:dyDescent="0.2"/>
    <row r="1524" ht="16" x14ac:dyDescent="0.2"/>
    <row r="1525" ht="16" x14ac:dyDescent="0.2"/>
    <row r="1526" ht="16" x14ac:dyDescent="0.2"/>
    <row r="1527" ht="16" x14ac:dyDescent="0.2"/>
    <row r="1528" ht="16" x14ac:dyDescent="0.2"/>
    <row r="1529" ht="16" x14ac:dyDescent="0.2"/>
    <row r="1530" ht="16" x14ac:dyDescent="0.2"/>
    <row r="1531" ht="16" x14ac:dyDescent="0.2"/>
    <row r="1532" ht="16" x14ac:dyDescent="0.2"/>
    <row r="1533" ht="16" x14ac:dyDescent="0.2"/>
    <row r="1534" ht="16" x14ac:dyDescent="0.2"/>
    <row r="1535" ht="16" x14ac:dyDescent="0.2"/>
    <row r="1536" ht="16" x14ac:dyDescent="0.2"/>
    <row r="1537" ht="16" x14ac:dyDescent="0.2"/>
    <row r="1538" ht="16" x14ac:dyDescent="0.2"/>
    <row r="1539" ht="16" x14ac:dyDescent="0.2"/>
    <row r="1540" ht="16" x14ac:dyDescent="0.2"/>
    <row r="1541" ht="16" x14ac:dyDescent="0.2"/>
    <row r="1542" ht="16" x14ac:dyDescent="0.2"/>
    <row r="1543" ht="16" x14ac:dyDescent="0.2"/>
    <row r="1544" ht="16" x14ac:dyDescent="0.2"/>
    <row r="1545" ht="16" x14ac:dyDescent="0.2"/>
    <row r="1546" ht="16" x14ac:dyDescent="0.2"/>
    <row r="1547" ht="16" x14ac:dyDescent="0.2"/>
    <row r="1548" ht="16" x14ac:dyDescent="0.2"/>
    <row r="1549" ht="16" x14ac:dyDescent="0.2"/>
    <row r="1550" ht="16" x14ac:dyDescent="0.2"/>
    <row r="1551" ht="16" x14ac:dyDescent="0.2"/>
    <row r="1552" ht="16" x14ac:dyDescent="0.2"/>
    <row r="1553" ht="16" x14ac:dyDescent="0.2"/>
    <row r="1554" ht="16" x14ac:dyDescent="0.2"/>
    <row r="1555" ht="16" x14ac:dyDescent="0.2"/>
    <row r="1556" ht="16" x14ac:dyDescent="0.2"/>
    <row r="1557" ht="16" x14ac:dyDescent="0.2"/>
    <row r="1558" ht="16" x14ac:dyDescent="0.2"/>
    <row r="1559" ht="16" x14ac:dyDescent="0.2"/>
    <row r="1560" ht="16" x14ac:dyDescent="0.2"/>
    <row r="1561" ht="16" x14ac:dyDescent="0.2"/>
    <row r="1562" ht="16" x14ac:dyDescent="0.2"/>
    <row r="1563" ht="16" x14ac:dyDescent="0.2"/>
    <row r="1564" ht="16" x14ac:dyDescent="0.2"/>
    <row r="1565" ht="16" x14ac:dyDescent="0.2"/>
    <row r="1566" ht="16" x14ac:dyDescent="0.2"/>
    <row r="1567" ht="16" x14ac:dyDescent="0.2"/>
    <row r="1568" ht="16" x14ac:dyDescent="0.2"/>
    <row r="1569" ht="16" x14ac:dyDescent="0.2"/>
    <row r="1570" ht="16" x14ac:dyDescent="0.2"/>
    <row r="1571" ht="16" x14ac:dyDescent="0.2"/>
    <row r="1572" ht="16" x14ac:dyDescent="0.2"/>
    <row r="1573" ht="16" x14ac:dyDescent="0.2"/>
    <row r="1574" ht="16" x14ac:dyDescent="0.2"/>
    <row r="1575" ht="16" x14ac:dyDescent="0.2"/>
    <row r="1576" ht="16" x14ac:dyDescent="0.2"/>
    <row r="1577" ht="16" x14ac:dyDescent="0.2"/>
    <row r="1578" ht="16" x14ac:dyDescent="0.2"/>
    <row r="1579" ht="16" x14ac:dyDescent="0.2"/>
    <row r="1580" ht="16" x14ac:dyDescent="0.2"/>
    <row r="1581" ht="16" x14ac:dyDescent="0.2"/>
    <row r="1582" ht="16" x14ac:dyDescent="0.2"/>
    <row r="1583" ht="16" x14ac:dyDescent="0.2"/>
    <row r="1584" ht="16" x14ac:dyDescent="0.2"/>
    <row r="1585" ht="16" x14ac:dyDescent="0.2"/>
    <row r="1586" ht="16" x14ac:dyDescent="0.2"/>
    <row r="1587" ht="16" x14ac:dyDescent="0.2"/>
    <row r="1588" ht="16" x14ac:dyDescent="0.2"/>
    <row r="1589" ht="16" x14ac:dyDescent="0.2"/>
    <row r="1590" ht="16" x14ac:dyDescent="0.2"/>
    <row r="1591" ht="16" x14ac:dyDescent="0.2"/>
    <row r="1592" ht="16" x14ac:dyDescent="0.2"/>
    <row r="1593" ht="16" x14ac:dyDescent="0.2"/>
    <row r="1594" ht="16" x14ac:dyDescent="0.2"/>
    <row r="1595" ht="16" x14ac:dyDescent="0.2"/>
    <row r="1596" ht="16" x14ac:dyDescent="0.2"/>
    <row r="1597" ht="16" x14ac:dyDescent="0.2"/>
    <row r="1598" ht="16" x14ac:dyDescent="0.2"/>
    <row r="1599" ht="16" x14ac:dyDescent="0.2"/>
    <row r="1600" ht="16" x14ac:dyDescent="0.2"/>
    <row r="1601" ht="16" x14ac:dyDescent="0.2"/>
    <row r="1602" ht="16" x14ac:dyDescent="0.2"/>
    <row r="1603" ht="16" x14ac:dyDescent="0.2"/>
    <row r="1604" ht="16" x14ac:dyDescent="0.2"/>
    <row r="1605" ht="16" x14ac:dyDescent="0.2"/>
    <row r="1606" ht="16" x14ac:dyDescent="0.2"/>
    <row r="1607" ht="16" x14ac:dyDescent="0.2"/>
    <row r="1608" ht="16" x14ac:dyDescent="0.2"/>
    <row r="1609" ht="16" x14ac:dyDescent="0.2"/>
    <row r="1610" ht="16" x14ac:dyDescent="0.2"/>
    <row r="1611" ht="16" x14ac:dyDescent="0.2"/>
    <row r="1612" ht="16" x14ac:dyDescent="0.2"/>
    <row r="1613" ht="16" x14ac:dyDescent="0.2"/>
    <row r="1614" ht="16" x14ac:dyDescent="0.2"/>
    <row r="1615" ht="16" x14ac:dyDescent="0.2"/>
    <row r="1616" ht="16" x14ac:dyDescent="0.2"/>
    <row r="1617" ht="16" x14ac:dyDescent="0.2"/>
    <row r="1618" ht="16" x14ac:dyDescent="0.2"/>
    <row r="1619" ht="16" x14ac:dyDescent="0.2"/>
    <row r="1620" ht="16" x14ac:dyDescent="0.2"/>
    <row r="1621" ht="16" x14ac:dyDescent="0.2"/>
    <row r="1622" ht="16" x14ac:dyDescent="0.2"/>
    <row r="1623" ht="16" x14ac:dyDescent="0.2"/>
    <row r="1624" ht="16" x14ac:dyDescent="0.2"/>
    <row r="1625" ht="16" x14ac:dyDescent="0.2"/>
    <row r="1626" ht="16" x14ac:dyDescent="0.2"/>
    <row r="1627" ht="16" x14ac:dyDescent="0.2"/>
    <row r="1628" ht="16" x14ac:dyDescent="0.2"/>
    <row r="1629" ht="16" x14ac:dyDescent="0.2"/>
    <row r="1630" ht="16" x14ac:dyDescent="0.2"/>
    <row r="1631" ht="16" x14ac:dyDescent="0.2"/>
    <row r="1632" ht="16" x14ac:dyDescent="0.2"/>
    <row r="1633" ht="16" x14ac:dyDescent="0.2"/>
    <row r="1634" ht="16" x14ac:dyDescent="0.2"/>
    <row r="1635" ht="16" x14ac:dyDescent="0.2"/>
    <row r="1636" ht="16" x14ac:dyDescent="0.2"/>
    <row r="1637" ht="16" x14ac:dyDescent="0.2"/>
    <row r="1638" ht="16" x14ac:dyDescent="0.2"/>
    <row r="1639" ht="16" x14ac:dyDescent="0.2"/>
    <row r="1640" ht="16" x14ac:dyDescent="0.2"/>
    <row r="1641" ht="16" x14ac:dyDescent="0.2"/>
    <row r="1642" ht="16" x14ac:dyDescent="0.2"/>
    <row r="1643" ht="16" x14ac:dyDescent="0.2"/>
    <row r="1644" ht="16" x14ac:dyDescent="0.2"/>
    <row r="1645" ht="16" x14ac:dyDescent="0.2"/>
    <row r="1646" ht="16" x14ac:dyDescent="0.2"/>
    <row r="1647" ht="16" x14ac:dyDescent="0.2"/>
    <row r="1648" ht="16" x14ac:dyDescent="0.2"/>
    <row r="1649" ht="16" x14ac:dyDescent="0.2"/>
    <row r="1650" ht="16" x14ac:dyDescent="0.2"/>
    <row r="1651" ht="16" x14ac:dyDescent="0.2"/>
    <row r="1652" ht="16" x14ac:dyDescent="0.2"/>
    <row r="1653" ht="16" x14ac:dyDescent="0.2"/>
    <row r="1654" ht="16" x14ac:dyDescent="0.2"/>
    <row r="1655" ht="16" x14ac:dyDescent="0.2"/>
    <row r="1656" ht="16" x14ac:dyDescent="0.2"/>
    <row r="1657" ht="16" x14ac:dyDescent="0.2"/>
    <row r="1658" ht="16" x14ac:dyDescent="0.2"/>
    <row r="1659" ht="16" x14ac:dyDescent="0.2"/>
    <row r="1660" ht="16" x14ac:dyDescent="0.2"/>
    <row r="1661" ht="16" x14ac:dyDescent="0.2"/>
    <row r="1662" ht="16" x14ac:dyDescent="0.2"/>
    <row r="1663" ht="16" x14ac:dyDescent="0.2"/>
    <row r="1664" ht="16" x14ac:dyDescent="0.2"/>
    <row r="1665" ht="16" x14ac:dyDescent="0.2"/>
    <row r="1666" ht="16" x14ac:dyDescent="0.2"/>
    <row r="1667" ht="16" x14ac:dyDescent="0.2"/>
    <row r="1668" ht="16" x14ac:dyDescent="0.2"/>
    <row r="1669" ht="16" x14ac:dyDescent="0.2"/>
    <row r="1670" ht="16" x14ac:dyDescent="0.2"/>
    <row r="1671" ht="16" x14ac:dyDescent="0.2"/>
    <row r="1672" ht="16" x14ac:dyDescent="0.2"/>
    <row r="1673" ht="16" x14ac:dyDescent="0.2"/>
    <row r="1674" ht="16" x14ac:dyDescent="0.2"/>
    <row r="1675" ht="16" x14ac:dyDescent="0.2"/>
    <row r="1676" ht="16" x14ac:dyDescent="0.2"/>
    <row r="1677" ht="16" x14ac:dyDescent="0.2"/>
    <row r="1678" ht="16" x14ac:dyDescent="0.2"/>
    <row r="1679" ht="16" x14ac:dyDescent="0.2"/>
    <row r="1680" ht="16" x14ac:dyDescent="0.2"/>
    <row r="1681" ht="16" x14ac:dyDescent="0.2"/>
    <row r="1682" ht="16" x14ac:dyDescent="0.2"/>
    <row r="1683" ht="16" x14ac:dyDescent="0.2"/>
    <row r="1684" ht="16" x14ac:dyDescent="0.2"/>
    <row r="1685" ht="16" x14ac:dyDescent="0.2"/>
    <row r="1686" ht="16" x14ac:dyDescent="0.2"/>
    <row r="1687" ht="16" x14ac:dyDescent="0.2"/>
    <row r="1688" ht="16" x14ac:dyDescent="0.2"/>
    <row r="1689" ht="16" x14ac:dyDescent="0.2"/>
    <row r="1690" ht="16" x14ac:dyDescent="0.2"/>
    <row r="1691" ht="16" x14ac:dyDescent="0.2"/>
    <row r="1692" ht="16" x14ac:dyDescent="0.2"/>
    <row r="1693" ht="16" x14ac:dyDescent="0.2"/>
    <row r="1694" ht="16" x14ac:dyDescent="0.2"/>
    <row r="1695" ht="16" x14ac:dyDescent="0.2"/>
    <row r="1696" ht="16" x14ac:dyDescent="0.2"/>
    <row r="1697" ht="16" x14ac:dyDescent="0.2"/>
    <row r="1698" ht="16" x14ac:dyDescent="0.2"/>
    <row r="1699" ht="16" x14ac:dyDescent="0.2"/>
    <row r="1700" ht="16" x14ac:dyDescent="0.2"/>
    <row r="1701" ht="16" x14ac:dyDescent="0.2"/>
    <row r="1702" ht="16" x14ac:dyDescent="0.2"/>
    <row r="1703" ht="16" x14ac:dyDescent="0.2"/>
    <row r="1704" ht="16" x14ac:dyDescent="0.2"/>
    <row r="1705" ht="16" x14ac:dyDescent="0.2"/>
    <row r="1706" ht="16" x14ac:dyDescent="0.2"/>
    <row r="1707" ht="16" x14ac:dyDescent="0.2"/>
    <row r="1708" ht="16" x14ac:dyDescent="0.2"/>
    <row r="1709" ht="16" x14ac:dyDescent="0.2"/>
    <row r="1710" ht="16" x14ac:dyDescent="0.2"/>
    <row r="1711" ht="16" x14ac:dyDescent="0.2"/>
    <row r="1712" ht="16" x14ac:dyDescent="0.2"/>
    <row r="1713" ht="16" x14ac:dyDescent="0.2"/>
    <row r="1714" ht="16" x14ac:dyDescent="0.2"/>
    <row r="1715" ht="16" x14ac:dyDescent="0.2"/>
    <row r="1716" ht="16" x14ac:dyDescent="0.2"/>
    <row r="1717" ht="16" x14ac:dyDescent="0.2"/>
    <row r="1718" ht="16" x14ac:dyDescent="0.2"/>
    <row r="1719" ht="16" x14ac:dyDescent="0.2"/>
    <row r="1720" ht="16" x14ac:dyDescent="0.2"/>
    <row r="1721" ht="16" x14ac:dyDescent="0.2"/>
    <row r="1722" ht="16" x14ac:dyDescent="0.2"/>
    <row r="1723" ht="16" x14ac:dyDescent="0.2"/>
    <row r="1724" ht="16" x14ac:dyDescent="0.2"/>
    <row r="1725" ht="16" x14ac:dyDescent="0.2"/>
    <row r="1726" ht="16" x14ac:dyDescent="0.2"/>
    <row r="1727" ht="16" x14ac:dyDescent="0.2"/>
    <row r="1728" ht="16" x14ac:dyDescent="0.2"/>
    <row r="1729" ht="16" x14ac:dyDescent="0.2"/>
    <row r="1730" ht="16" x14ac:dyDescent="0.2"/>
    <row r="1731" ht="16" x14ac:dyDescent="0.2"/>
    <row r="1732" ht="16" x14ac:dyDescent="0.2"/>
    <row r="1733" ht="16" x14ac:dyDescent="0.2"/>
    <row r="1734" ht="16" x14ac:dyDescent="0.2"/>
    <row r="1735" ht="16" x14ac:dyDescent="0.2"/>
    <row r="1736" ht="16" x14ac:dyDescent="0.2"/>
    <row r="1737" ht="16" x14ac:dyDescent="0.2"/>
    <row r="1738" ht="16" x14ac:dyDescent="0.2"/>
    <row r="1739" ht="16" x14ac:dyDescent="0.2"/>
    <row r="1740" ht="16" x14ac:dyDescent="0.2"/>
    <row r="1741" ht="16" x14ac:dyDescent="0.2"/>
    <row r="1742" ht="16" x14ac:dyDescent="0.2"/>
    <row r="1743" ht="16" x14ac:dyDescent="0.2"/>
    <row r="1744" ht="16" x14ac:dyDescent="0.2"/>
    <row r="1745" ht="16" x14ac:dyDescent="0.2"/>
    <row r="1746" ht="16" x14ac:dyDescent="0.2"/>
    <row r="1747" ht="16" x14ac:dyDescent="0.2"/>
    <row r="1748" ht="16" x14ac:dyDescent="0.2"/>
    <row r="1749" ht="16" x14ac:dyDescent="0.2"/>
    <row r="1750" ht="16" x14ac:dyDescent="0.2"/>
    <row r="1751" ht="16" x14ac:dyDescent="0.2"/>
    <row r="1752" ht="16" x14ac:dyDescent="0.2"/>
    <row r="1753" ht="16" x14ac:dyDescent="0.2"/>
    <row r="1754" ht="16" x14ac:dyDescent="0.2"/>
    <row r="1755" ht="16" x14ac:dyDescent="0.2"/>
    <row r="1756" ht="16" x14ac:dyDescent="0.2"/>
    <row r="1757" ht="16" x14ac:dyDescent="0.2"/>
    <row r="1758" ht="16" x14ac:dyDescent="0.2"/>
    <row r="1759" ht="16" x14ac:dyDescent="0.2"/>
    <row r="1760" ht="16" x14ac:dyDescent="0.2"/>
    <row r="1761" ht="16" x14ac:dyDescent="0.2"/>
    <row r="1762" ht="16" x14ac:dyDescent="0.2"/>
    <row r="1763" ht="16" x14ac:dyDescent="0.2"/>
    <row r="1764" ht="16" x14ac:dyDescent="0.2"/>
    <row r="1765" ht="16" x14ac:dyDescent="0.2"/>
    <row r="1766" ht="16" x14ac:dyDescent="0.2"/>
    <row r="1767" ht="16" x14ac:dyDescent="0.2"/>
    <row r="1768" ht="16" x14ac:dyDescent="0.2"/>
    <row r="1769" ht="16" x14ac:dyDescent="0.2"/>
    <row r="1770" ht="16" x14ac:dyDescent="0.2"/>
    <row r="1771" ht="16" x14ac:dyDescent="0.2"/>
    <row r="1772" ht="16" x14ac:dyDescent="0.2"/>
    <row r="1773" ht="16" x14ac:dyDescent="0.2"/>
    <row r="1774" ht="16" x14ac:dyDescent="0.2"/>
    <row r="1775" ht="16" x14ac:dyDescent="0.2"/>
    <row r="1776" ht="16" x14ac:dyDescent="0.2"/>
    <row r="1777" ht="16" x14ac:dyDescent="0.2"/>
    <row r="1778" ht="16" x14ac:dyDescent="0.2"/>
    <row r="1779" ht="16" x14ac:dyDescent="0.2"/>
    <row r="1780" ht="16" x14ac:dyDescent="0.2"/>
    <row r="1781" ht="16" x14ac:dyDescent="0.2"/>
    <row r="1782" ht="16" x14ac:dyDescent="0.2"/>
    <row r="1783" ht="16" x14ac:dyDescent="0.2"/>
    <row r="1784" ht="16" x14ac:dyDescent="0.2"/>
    <row r="1785" ht="16" x14ac:dyDescent="0.2"/>
    <row r="1786" ht="16" x14ac:dyDescent="0.2"/>
    <row r="1787" ht="16" x14ac:dyDescent="0.2"/>
    <row r="1788" ht="16" x14ac:dyDescent="0.2"/>
    <row r="1789" ht="16" x14ac:dyDescent="0.2"/>
    <row r="1790" ht="16" x14ac:dyDescent="0.2"/>
    <row r="1791" ht="16" x14ac:dyDescent="0.2"/>
    <row r="1792" ht="16" x14ac:dyDescent="0.2"/>
    <row r="1793" ht="16" x14ac:dyDescent="0.2"/>
    <row r="1794" ht="16" x14ac:dyDescent="0.2"/>
    <row r="1795" ht="16" x14ac:dyDescent="0.2"/>
    <row r="1796" ht="16" x14ac:dyDescent="0.2"/>
    <row r="1797" ht="16" x14ac:dyDescent="0.2"/>
    <row r="1798" ht="16" x14ac:dyDescent="0.2"/>
    <row r="1799" ht="16" x14ac:dyDescent="0.2"/>
    <row r="1800" ht="16" x14ac:dyDescent="0.2"/>
    <row r="1801" ht="16" x14ac:dyDescent="0.2"/>
    <row r="1802" ht="16" x14ac:dyDescent="0.2"/>
    <row r="1803" ht="16" x14ac:dyDescent="0.2"/>
    <row r="1804" ht="16" x14ac:dyDescent="0.2"/>
    <row r="1805" ht="16" x14ac:dyDescent="0.2"/>
    <row r="1806" ht="16" x14ac:dyDescent="0.2"/>
    <row r="1807" ht="16" x14ac:dyDescent="0.2"/>
    <row r="1808" ht="16" x14ac:dyDescent="0.2"/>
    <row r="1809" ht="16" x14ac:dyDescent="0.2"/>
    <row r="1810" ht="16" x14ac:dyDescent="0.2"/>
    <row r="1811" ht="16" x14ac:dyDescent="0.2"/>
    <row r="1812" ht="16" x14ac:dyDescent="0.2"/>
    <row r="1813" ht="16" x14ac:dyDescent="0.2"/>
    <row r="1814" ht="16" x14ac:dyDescent="0.2"/>
    <row r="1815" ht="16" x14ac:dyDescent="0.2"/>
    <row r="1816" ht="16" x14ac:dyDescent="0.2"/>
    <row r="1817" ht="16" x14ac:dyDescent="0.2"/>
    <row r="1818" ht="16" x14ac:dyDescent="0.2"/>
    <row r="1819" ht="16" x14ac:dyDescent="0.2"/>
    <row r="1820" ht="16" x14ac:dyDescent="0.2"/>
    <row r="1821" ht="16" x14ac:dyDescent="0.2"/>
    <row r="1822" ht="16" x14ac:dyDescent="0.2"/>
    <row r="1823" ht="16" x14ac:dyDescent="0.2"/>
    <row r="1824" ht="16" x14ac:dyDescent="0.2"/>
    <row r="1825" ht="16" x14ac:dyDescent="0.2"/>
    <row r="1826" ht="16" x14ac:dyDescent="0.2"/>
    <row r="1827" ht="16" x14ac:dyDescent="0.2"/>
    <row r="1828" ht="16" x14ac:dyDescent="0.2"/>
    <row r="1829" ht="16" x14ac:dyDescent="0.2"/>
    <row r="1830" ht="16" x14ac:dyDescent="0.2"/>
    <row r="1831" ht="16" x14ac:dyDescent="0.2"/>
    <row r="1832" ht="16" x14ac:dyDescent="0.2"/>
    <row r="1833" ht="16" x14ac:dyDescent="0.2"/>
    <row r="1834" ht="16" x14ac:dyDescent="0.2"/>
    <row r="1835" ht="16" x14ac:dyDescent="0.2"/>
    <row r="1836" ht="16" x14ac:dyDescent="0.2"/>
    <row r="1837" ht="16" x14ac:dyDescent="0.2"/>
    <row r="1838" ht="16" x14ac:dyDescent="0.2"/>
    <row r="1839" ht="16" x14ac:dyDescent="0.2"/>
    <row r="1840" ht="16" x14ac:dyDescent="0.2"/>
    <row r="1841" ht="16" x14ac:dyDescent="0.2"/>
    <row r="1842" ht="16" x14ac:dyDescent="0.2"/>
    <row r="1843" ht="16" x14ac:dyDescent="0.2"/>
    <row r="1844" ht="16" x14ac:dyDescent="0.2"/>
    <row r="1845" ht="16" x14ac:dyDescent="0.2"/>
    <row r="1846" ht="16" x14ac:dyDescent="0.2"/>
    <row r="1847" ht="16" x14ac:dyDescent="0.2"/>
    <row r="1848" ht="16" x14ac:dyDescent="0.2"/>
    <row r="1849" ht="16" x14ac:dyDescent="0.2"/>
    <row r="1850" ht="16" x14ac:dyDescent="0.2"/>
    <row r="1851" ht="16" x14ac:dyDescent="0.2"/>
    <row r="1852" ht="16" x14ac:dyDescent="0.2"/>
    <row r="1853" ht="16" x14ac:dyDescent="0.2"/>
    <row r="1854" ht="16" x14ac:dyDescent="0.2"/>
    <row r="1855" ht="16" x14ac:dyDescent="0.2"/>
    <row r="1856" ht="16" x14ac:dyDescent="0.2"/>
    <row r="1857" ht="16" x14ac:dyDescent="0.2"/>
    <row r="1858" ht="16" x14ac:dyDescent="0.2"/>
    <row r="1859" ht="16" x14ac:dyDescent="0.2"/>
    <row r="1860" ht="16" x14ac:dyDescent="0.2"/>
    <row r="1861" ht="16" x14ac:dyDescent="0.2"/>
    <row r="1862" ht="16" x14ac:dyDescent="0.2"/>
    <row r="1863" ht="16" x14ac:dyDescent="0.2"/>
    <row r="1864" ht="16" x14ac:dyDescent="0.2"/>
    <row r="1865" ht="16" x14ac:dyDescent="0.2"/>
    <row r="1866" ht="16" x14ac:dyDescent="0.2"/>
    <row r="1867" ht="16" x14ac:dyDescent="0.2"/>
    <row r="1868" ht="16" x14ac:dyDescent="0.2"/>
    <row r="1869" ht="16" x14ac:dyDescent="0.2"/>
    <row r="1870" ht="16" x14ac:dyDescent="0.2"/>
    <row r="1871" ht="16" x14ac:dyDescent="0.2"/>
    <row r="1872" ht="16" x14ac:dyDescent="0.2"/>
    <row r="1873" ht="16" x14ac:dyDescent="0.2"/>
    <row r="1874" ht="16" x14ac:dyDescent="0.2"/>
    <row r="1875" ht="16" x14ac:dyDescent="0.2"/>
    <row r="1876" ht="16" x14ac:dyDescent="0.2"/>
    <row r="1877" ht="16" x14ac:dyDescent="0.2"/>
    <row r="1878" ht="16" x14ac:dyDescent="0.2"/>
    <row r="1879" ht="16" x14ac:dyDescent="0.2"/>
    <row r="1880" ht="16" x14ac:dyDescent="0.2"/>
    <row r="1881" ht="16" x14ac:dyDescent="0.2"/>
    <row r="1882" ht="16" x14ac:dyDescent="0.2"/>
    <row r="1883" ht="16" x14ac:dyDescent="0.2"/>
    <row r="1884" ht="16" x14ac:dyDescent="0.2"/>
    <row r="1885" ht="16" x14ac:dyDescent="0.2"/>
    <row r="1886" ht="16" x14ac:dyDescent="0.2"/>
    <row r="1887" ht="16" x14ac:dyDescent="0.2"/>
    <row r="1888" ht="16" x14ac:dyDescent="0.2"/>
    <row r="1889" ht="16" x14ac:dyDescent="0.2"/>
    <row r="1890" ht="16" x14ac:dyDescent="0.2"/>
    <row r="1891" ht="16" x14ac:dyDescent="0.2"/>
    <row r="1892" ht="16" x14ac:dyDescent="0.2"/>
    <row r="1893" ht="16" x14ac:dyDescent="0.2"/>
    <row r="1894" ht="16" x14ac:dyDescent="0.2"/>
    <row r="1895" ht="16" x14ac:dyDescent="0.2"/>
    <row r="1896" ht="16" x14ac:dyDescent="0.2"/>
    <row r="1897" ht="16" x14ac:dyDescent="0.2"/>
    <row r="1898" ht="16" x14ac:dyDescent="0.2"/>
    <row r="1899" ht="16" x14ac:dyDescent="0.2"/>
    <row r="1900" ht="16" x14ac:dyDescent="0.2"/>
    <row r="1901" ht="16" x14ac:dyDescent="0.2"/>
    <row r="1902" ht="16" x14ac:dyDescent="0.2"/>
    <row r="1903" ht="16" x14ac:dyDescent="0.2"/>
    <row r="1904" ht="16" x14ac:dyDescent="0.2"/>
    <row r="1905" ht="16" x14ac:dyDescent="0.2"/>
    <row r="1906" ht="16" x14ac:dyDescent="0.2"/>
    <row r="1907" ht="16" x14ac:dyDescent="0.2"/>
    <row r="1908" ht="16" x14ac:dyDescent="0.2"/>
    <row r="1909" ht="16" x14ac:dyDescent="0.2"/>
    <row r="1910" ht="16" x14ac:dyDescent="0.2"/>
    <row r="1911" ht="16" x14ac:dyDescent="0.2"/>
    <row r="1912" ht="16" x14ac:dyDescent="0.2"/>
    <row r="1913" ht="16" x14ac:dyDescent="0.2"/>
    <row r="1914" ht="16" x14ac:dyDescent="0.2"/>
    <row r="1915" ht="16" x14ac:dyDescent="0.2"/>
    <row r="1916" ht="16" x14ac:dyDescent="0.2"/>
    <row r="1917" ht="16" x14ac:dyDescent="0.2"/>
    <row r="1918" ht="16" x14ac:dyDescent="0.2"/>
    <row r="1919" ht="16" x14ac:dyDescent="0.2"/>
    <row r="1920" ht="16" x14ac:dyDescent="0.2"/>
    <row r="1921" ht="16" x14ac:dyDescent="0.2"/>
    <row r="1922" ht="16" x14ac:dyDescent="0.2"/>
    <row r="1923" ht="16" x14ac:dyDescent="0.2"/>
    <row r="1924" ht="16" x14ac:dyDescent="0.2"/>
    <row r="1925" ht="16" x14ac:dyDescent="0.2"/>
    <row r="1926" ht="16" x14ac:dyDescent="0.2"/>
    <row r="1927" ht="16" x14ac:dyDescent="0.2"/>
    <row r="1928" ht="16" x14ac:dyDescent="0.2"/>
    <row r="1929" ht="16" x14ac:dyDescent="0.2"/>
    <row r="1930" ht="16" x14ac:dyDescent="0.2"/>
    <row r="1931" ht="16" x14ac:dyDescent="0.2"/>
    <row r="1932" ht="16" x14ac:dyDescent="0.2"/>
    <row r="1933" ht="16" x14ac:dyDescent="0.2"/>
    <row r="1934" ht="16" x14ac:dyDescent="0.2"/>
    <row r="1935" ht="16" x14ac:dyDescent="0.2"/>
    <row r="1936" ht="16" x14ac:dyDescent="0.2"/>
    <row r="1937" ht="16" x14ac:dyDescent="0.2"/>
    <row r="1938" ht="16" x14ac:dyDescent="0.2"/>
    <row r="1939" ht="16" x14ac:dyDescent="0.2"/>
    <row r="1940" ht="16" x14ac:dyDescent="0.2"/>
    <row r="1941" ht="16" x14ac:dyDescent="0.2"/>
    <row r="1942" ht="16" x14ac:dyDescent="0.2"/>
    <row r="1943" ht="16" x14ac:dyDescent="0.2"/>
    <row r="1944" ht="16" x14ac:dyDescent="0.2"/>
    <row r="1945" ht="16" x14ac:dyDescent="0.2"/>
    <row r="1946" ht="16" x14ac:dyDescent="0.2"/>
    <row r="1947" ht="16" x14ac:dyDescent="0.2"/>
    <row r="1948" ht="16" x14ac:dyDescent="0.2"/>
    <row r="1949" ht="16" x14ac:dyDescent="0.2"/>
    <row r="1950" ht="16" x14ac:dyDescent="0.2"/>
    <row r="1951" ht="16" x14ac:dyDescent="0.2"/>
    <row r="1952" ht="16" x14ac:dyDescent="0.2"/>
    <row r="1953" ht="16" x14ac:dyDescent="0.2"/>
    <row r="1954" ht="16" x14ac:dyDescent="0.2"/>
    <row r="1955" ht="16" x14ac:dyDescent="0.2"/>
    <row r="1956" ht="16" x14ac:dyDescent="0.2"/>
    <row r="1957" ht="16" x14ac:dyDescent="0.2"/>
    <row r="1958" ht="16" x14ac:dyDescent="0.2"/>
    <row r="1959" ht="16" x14ac:dyDescent="0.2"/>
    <row r="1960" ht="16" x14ac:dyDescent="0.2"/>
    <row r="1961" ht="16" x14ac:dyDescent="0.2"/>
  </sheetData>
  <sheetProtection sheet="1" objects="1" scenarios="1" sort="0" autoFilter="0" pivotTables="0"/>
  <autoFilter ref="A10:J10" xr:uid="{DD4B1062-7641-F94F-A329-EC5FE1161168}"/>
  <mergeCells count="3">
    <mergeCell ref="F1:G1"/>
    <mergeCell ref="A1:E1"/>
    <mergeCell ref="A2:E8"/>
  </mergeCells>
  <conditionalFormatting sqref="B10:B104857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10</vt:i4>
      </vt:variant>
    </vt:vector>
  </HeadingPairs>
  <TitlesOfParts>
    <vt:vector size="10" baseType="lpstr">
      <vt:lpstr>How to use Hugo</vt:lpstr>
      <vt:lpstr>CC - CE Only</vt:lpstr>
      <vt:lpstr>CC - No CE Enrollment</vt:lpstr>
      <vt:lpstr>CC - PH Enrollment</vt:lpstr>
      <vt:lpstr>NHICEOpen - Last Exit to Housed</vt:lpstr>
      <vt:lpstr>NHICEOp - Last Exit to Inactive</vt:lpstr>
      <vt:lpstr>NHICEOpen - Last Exit InstDeath</vt:lpstr>
      <vt:lpstr>NHICEOpen - No HoH DOB Missing</vt:lpstr>
      <vt:lpstr>NHICEExit - InstitutionDeath</vt:lpstr>
      <vt:lpstr>NHICEExit - PrTr No CorrEnrol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Tatiana (Tia) Lurie</dc:creator>
  <cp:lastModifiedBy>Tatiana (Tia) Lurie</cp:lastModifiedBy>
  <dcterms:created xsi:type="dcterms:W3CDTF">2024-10-28T17:49:30Z</dcterms:created>
  <dcterms:modified xsi:type="dcterms:W3CDTF">2025-04-02T17:48:04Z</dcterms:modified>
</cp:coreProperties>
</file>